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 (2)" sheetId="4" r:id="rId3"/>
    <sheet name="Источники" sheetId="3" state="hidden" r:id="rId4"/>
  </sheets>
  <definedNames>
    <definedName name="RBEGIN_1" localSheetId="0">Доходы!$A$19</definedName>
    <definedName name="RBEGIN_1" localSheetId="3">Источники!#REF!</definedName>
    <definedName name="RBEGIN_1" localSheetId="2">'Источники (2)'!$A$12</definedName>
    <definedName name="RBEGIN_1" localSheetId="1">Расходы!#REF!</definedName>
    <definedName name="REND_1" localSheetId="0">Доходы!#REF!</definedName>
    <definedName name="REND_1" localSheetId="3">Источники!#REF!</definedName>
    <definedName name="REND_1" localSheetId="2">'Источники (2)'!$A$27</definedName>
    <definedName name="REND_1" localSheetId="1">Расходы!#REF!</definedName>
    <definedName name="S_520" localSheetId="3">Источники!#REF!</definedName>
    <definedName name="S_520" localSheetId="2">'Источники (2)'!$A$14</definedName>
    <definedName name="S_620" localSheetId="3">Источники!#REF!</definedName>
    <definedName name="S_620" localSheetId="2">'Источники (2)'!$A$18</definedName>
    <definedName name="S_700" localSheetId="3">Источники!#REF!</definedName>
    <definedName name="S_700" localSheetId="2">'Источники (2)'!$A$19</definedName>
    <definedName name="S_700A" localSheetId="3">Источники!#REF!</definedName>
    <definedName name="S_700A" localSheetId="2">'Источники (2)'!$A$20</definedName>
    <definedName name="S_700B" localSheetId="3">Источники!#REF!</definedName>
    <definedName name="S_700B" localSheetId="2">'Источники (2)'!$A$21</definedName>
    <definedName name="_xlnm.Print_Area" localSheetId="2">'Источники (2)'!$A$1:$F$40</definedName>
  </definedNames>
  <calcPr calcId="145621"/>
</workbook>
</file>

<file path=xl/calcChain.xml><?xml version="1.0" encoding="utf-8"?>
<calcChain xmlns="http://schemas.openxmlformats.org/spreadsheetml/2006/main">
  <c r="J47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3" i="2"/>
  <c r="I102" i="2"/>
  <c r="H102" i="2"/>
  <c r="J102" i="2" l="1"/>
  <c r="F34" i="1"/>
  <c r="F32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<sst xmlns="http://schemas.openxmlformats.org/spreadsheetml/2006/main" count="893" uniqueCount="239">
  <si>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</si>
  <si>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</si>
  <si>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</si>
  <si>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</si>
  <si>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</si>
  <si>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</si>
  <si>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</si>
  <si>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</si>
  <si>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</si>
  <si>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</si>
  <si>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</si>
  <si>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</si>
  <si>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</si>
  <si>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Бюджет муниципального образования Кикеринское сельское поселение Волосовского муниципального района Ленинградской области</t>
  </si>
  <si>
    <t>Периодичность: годовая</t>
  </si>
  <si>
    <t>Единица измерения: руб.</t>
  </si>
  <si>
    <t>51561622</t>
  </si>
  <si>
    <t>025</t>
  </si>
  <si>
    <t>41606425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</si>
  <si>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</si>
  <si>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</si>
  <si>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</si>
  <si>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</si>
  <si>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</si>
  <si>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</si>
  <si>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</si>
  <si>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</si>
  <si>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</si>
  <si>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</si>
  <si>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</si>
  <si>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</si>
  <si>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</si>
  <si>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Налог на доходы физических лиц</t>
  </si>
  <si>
    <t>000 10102000010000 110</t>
  </si>
  <si>
    <t>-</t>
  </si>
  <si>
    <t>Акцизы по подакцизным товарам (продукции), производимым на территории Российской Федерации</t>
  </si>
  <si>
    <t>000 10302000010000 110</t>
  </si>
  <si>
    <t>Единый сельскохозяйственный налог</t>
  </si>
  <si>
    <t>000 10503010010000 110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</si>
  <si>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</si>
  <si>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</si>
  <si>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Транспортный налог с организаций</t>
  </si>
  <si>
    <t>000 10604011020000 110</t>
  </si>
  <si>
    <t>Транспортный налог с физических лиц</t>
  </si>
  <si>
    <t>000 10604012020000 110</t>
  </si>
  <si>
    <t>Земельный налог с организаций</t>
  </si>
  <si>
    <t>Земельный налог с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</si>
  <si>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</si>
  <si>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</si>
  <si>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</si>
  <si>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</si>
  <si>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</si>
  <si>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</si>
  <si>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Прочие доходы от оказания платных услуг (работ) получателями средств бюджетов поселений</t>
  </si>
  <si>
    <t>000 11301995100000 130</t>
  </si>
  <si>
    <t>Дотации на выравнивание бюджетной обеспеченности</t>
  </si>
  <si>
    <t>011 20201001000000 151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</si>
  <si>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</si>
  <si>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011 20202077100000 151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</si>
  <si>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</si>
  <si>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011 20202216100000 151</t>
  </si>
  <si>
    <t>Прочие субсидии бюджетам поселений</t>
  </si>
  <si>
    <t>011 20202999100000 151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</si>
  <si>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</si>
  <si>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</si>
  <si>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поселений на выполнение передаваемых полномочий субъектов Российской Федерации</t>
  </si>
  <si>
    <t>011 20203024100000 151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</si>
  <si>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</si>
  <si>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011 20204014100000 151</t>
  </si>
  <si>
    <t>Прочие межбюджетные трансферты, передаваемые бюджетам поселений</t>
  </si>
  <si>
    <t>011 20204999100000 151</t>
  </si>
  <si>
    <t>x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</si>
  <si>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</si>
  <si>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</si>
  <si>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</si>
  <si>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</si>
  <si>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</si>
  <si>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</si>
  <si>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</si>
  <si>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</si>
  <si>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</si>
  <si>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</si>
  <si>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</si>
  <si>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</si>
  <si>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</si>
  <si>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</si>
  <si>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</si>
  <si>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</si>
  <si>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</si>
  <si>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011 01050201100000 510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</si>
  <si>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</si>
  <si>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</si>
  <si>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</si>
  <si>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</si>
  <si>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</si>
  <si>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011 01050201100000 610</t>
  </si>
  <si>
    <t>Руководитель</t>
  </si>
  <si>
    <t>И.Р. Костанян</t>
  </si>
  <si>
    <t>Главный бухгалтер</t>
  </si>
  <si>
    <t>Н.А. Чудакова</t>
  </si>
  <si>
    <t>Просроченной задолженности нет</t>
  </si>
  <si>
    <t>000 10606033100000 110</t>
  </si>
  <si>
    <t>000 10606043100000 110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</si>
  <si>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</si>
  <si>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011 21905000100000 151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</si>
  <si>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</si>
  <si>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 бюджетов поселений</t>
  </si>
  <si>
    <t>011 11705050100000 180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</si>
  <si>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</si>
  <si>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</si>
  <si>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</si>
  <si>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</si>
  <si>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</si>
  <si>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</si>
  <si>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</si>
  <si>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КП - расходы год</t>
  </si>
  <si>
    <t>Расход по ЛС</t>
  </si>
  <si>
    <t>Остаток КП - расходы год</t>
  </si>
  <si>
    <t>0102</t>
  </si>
  <si>
    <t>9130014</t>
  </si>
  <si>
    <t>121</t>
  </si>
  <si>
    <t>211</t>
  </si>
  <si>
    <t>130</t>
  </si>
  <si>
    <t>000</t>
  </si>
  <si>
    <t>0</t>
  </si>
  <si>
    <t>213</t>
  </si>
  <si>
    <t>0104</t>
  </si>
  <si>
    <t>9107134</t>
  </si>
  <si>
    <t>141</t>
  </si>
  <si>
    <t>3038</t>
  </si>
  <si>
    <t>244</t>
  </si>
  <si>
    <t>340</t>
  </si>
  <si>
    <t>008</t>
  </si>
  <si>
    <t>9120014</t>
  </si>
  <si>
    <t>9120015</t>
  </si>
  <si>
    <t>122</t>
  </si>
  <si>
    <t>212</t>
  </si>
  <si>
    <t>221</t>
  </si>
  <si>
    <t>222</t>
  </si>
  <si>
    <t>223</t>
  </si>
  <si>
    <t>002</t>
  </si>
  <si>
    <t>003</t>
  </si>
  <si>
    <t>004</t>
  </si>
  <si>
    <t>225</t>
  </si>
  <si>
    <t>226</t>
  </si>
  <si>
    <t>290</t>
  </si>
  <si>
    <t>310</t>
  </si>
  <si>
    <t>007</t>
  </si>
  <si>
    <t>852</t>
  </si>
  <si>
    <t>9150014</t>
  </si>
  <si>
    <t>0113</t>
  </si>
  <si>
    <t>9100902</t>
  </si>
  <si>
    <t>9100903</t>
  </si>
  <si>
    <t>9100905</t>
  </si>
  <si>
    <t>853</t>
  </si>
  <si>
    <t>9190022</t>
  </si>
  <si>
    <t>540</t>
  </si>
  <si>
    <t>251</t>
  </si>
  <si>
    <t>9190023</t>
  </si>
  <si>
    <t>9190024</t>
  </si>
  <si>
    <t>0203</t>
  </si>
  <si>
    <t>9105118</t>
  </si>
  <si>
    <t>142</t>
  </si>
  <si>
    <t>365</t>
  </si>
  <si>
    <t>0409</t>
  </si>
  <si>
    <t>2910316</t>
  </si>
  <si>
    <t>137</t>
  </si>
  <si>
    <t>139</t>
  </si>
  <si>
    <t>2917014</t>
  </si>
  <si>
    <t>1043</t>
  </si>
  <si>
    <t>2917088</t>
  </si>
  <si>
    <t>1050</t>
  </si>
  <si>
    <t>0412</t>
  </si>
  <si>
    <t>9100340</t>
  </si>
  <si>
    <t>0501</t>
  </si>
  <si>
    <t>2920352</t>
  </si>
  <si>
    <t>2930063</t>
  </si>
  <si>
    <t>412</t>
  </si>
  <si>
    <t>2937080</t>
  </si>
  <si>
    <t>2011</t>
  </si>
  <si>
    <t>0502</t>
  </si>
  <si>
    <t>414</t>
  </si>
  <si>
    <t>2930068</t>
  </si>
  <si>
    <t>2937088</t>
  </si>
  <si>
    <t>0503</t>
  </si>
  <si>
    <t>2920601</t>
  </si>
  <si>
    <t>2920603</t>
  </si>
  <si>
    <t>2920604</t>
  </si>
  <si>
    <t>2920605</t>
  </si>
  <si>
    <t>2920606</t>
  </si>
  <si>
    <t>2927088</t>
  </si>
  <si>
    <t>9107007</t>
  </si>
  <si>
    <t>147</t>
  </si>
  <si>
    <t>9107202</t>
  </si>
  <si>
    <t>4011</t>
  </si>
  <si>
    <t>0801</t>
  </si>
  <si>
    <t>4510440</t>
  </si>
  <si>
    <t>111</t>
  </si>
  <si>
    <t>132</t>
  </si>
  <si>
    <t>4510442</t>
  </si>
  <si>
    <t>4510443</t>
  </si>
  <si>
    <t>4510597</t>
  </si>
  <si>
    <t>4517036</t>
  </si>
  <si>
    <t>1022</t>
  </si>
  <si>
    <t>1001</t>
  </si>
  <si>
    <t>9100491</t>
  </si>
  <si>
    <t>321</t>
  </si>
  <si>
    <t>263</t>
  </si>
  <si>
    <t>1003</t>
  </si>
  <si>
    <t>322</t>
  </si>
  <si>
    <t>262</t>
  </si>
  <si>
    <t>2937075</t>
  </si>
  <si>
    <t>1024</t>
  </si>
  <si>
    <t>1101</t>
  </si>
  <si>
    <t>4520022</t>
  </si>
  <si>
    <t>1301</t>
  </si>
  <si>
    <t>9100065</t>
  </si>
  <si>
    <t>730</t>
  </si>
  <si>
    <t>231</t>
  </si>
  <si>
    <t>Итого</t>
  </si>
  <si>
    <t>Результат исполнения бюджета (дефицит / профицит)</t>
  </si>
  <si>
    <r>
      <rPr>
        <sz val="14"/>
        <rFont val="Arial"/>
        <family val="2"/>
        <charset val="204"/>
      </rPr>
      <t>2.  Расходы бюджета</t>
    </r>
    <r>
      <rPr>
        <sz val="10"/>
        <rFont val="Arial"/>
        <family val="2"/>
        <charset val="204"/>
      </rPr>
      <t>.                     форма 0503117 с.2</t>
    </r>
  </si>
  <si>
    <t>*** 01000000000000 000</t>
  </si>
  <si>
    <t>Изменение остатков средств</t>
  </si>
  <si>
    <t>620</t>
  </si>
  <si>
    <t>источники внешнего финансирования бюджета</t>
  </si>
  <si>
    <t>000 01020000100000 710</t>
  </si>
  <si>
    <t>520</t>
  </si>
  <si>
    <t>Получение кредитов от кредитных организаций бюджетами поселений в валюте Российской Федерации</t>
  </si>
  <si>
    <t>000 01020000000000 000</t>
  </si>
  <si>
    <t>Кредиты кредитных организаций в валюте Российской Федерации</t>
  </si>
  <si>
    <t>из них:</t>
  </si>
  <si>
    <t>источники внутреннего финансирования бюджета</t>
  </si>
  <si>
    <t>в том числе:</t>
  </si>
  <si>
    <t>на 01.01.2016 г.</t>
  </si>
  <si>
    <t>011 114 0205210 0000 410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</si>
  <si>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</si>
  <si>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011 116 9005010 0000 140</t>
  </si>
  <si>
    <t>15 января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</si>
</sst>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  <font>
      <b/>
      <sz val="8.5"/>
      <name val="MS Sans Serif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2" fillId="0" borderId="3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5" fillId="0" borderId="28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left"/>
    </xf>
    <xf numFmtId="49" fontId="5" fillId="0" borderId="29" xfId="0" applyNumberFormat="1" applyFont="1" applyBorder="1" applyAlignment="1" applyProtection="1"/>
    <xf numFmtId="0" fontId="5" fillId="0" borderId="29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0" xfId="0" applyNumberFormat="1" applyFont="1" applyFill="1" applyAlignment="1">
      <alignment horizontal="left"/>
    </xf>
    <xf numFmtId="0" fontId="11" fillId="0" borderId="0" xfId="0" applyFont="1"/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9" fontId="12" fillId="0" borderId="24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" fontId="2" fillId="0" borderId="36" xfId="0" applyNumberFormat="1" applyFont="1" applyBorder="1" applyAlignment="1" applyProtection="1">
      <alignment horizontal="right" vertical="center" wrapText="1"/>
    </xf>
    <xf numFmtId="49" fontId="4" fillId="0" borderId="34" xfId="0" applyNumberFormat="1" applyFont="1" applyBorder="1" applyAlignment="1" applyProtection="1">
      <alignment horizontal="center"/>
    </xf>
    <xf numFmtId="49" fontId="4" fillId="0" borderId="35" xfId="0" applyNumberFormat="1" applyFont="1" applyBorder="1" applyAlignment="1" applyProtection="1">
      <alignment horizontal="center"/>
    </xf>
    <xf numFmtId="4" fontId="4" fillId="0" borderId="35" xfId="0" applyNumberFormat="1" applyFont="1" applyBorder="1" applyAlignment="1" applyProtection="1">
      <alignment horizontal="right"/>
    </xf>
    <xf numFmtId="0" fontId="0" fillId="0" borderId="6" xfId="0" applyBorder="1"/>
    <xf numFmtId="0" fontId="0" fillId="0" borderId="25" xfId="0" applyBorder="1"/>
    <xf numFmtId="0" fontId="0" fillId="0" borderId="24" xfId="0" applyBorder="1"/>
    <xf numFmtId="4" fontId="4" fillId="0" borderId="16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13" fillId="0" borderId="23" xfId="0" applyFont="1" applyBorder="1" applyAlignment="1">
      <alignment vertical="top"/>
    </xf>
    <xf numFmtId="0" fontId="0" fillId="0" borderId="6" xfId="0" applyBorder="1" applyAlignment="1">
      <alignment vertical="top"/>
    </xf>
    <xf numFmtId="49" fontId="2" fillId="0" borderId="24" xfId="0" applyNumberFormat="1" applyFont="1" applyBorder="1" applyAlignment="1" applyProtection="1">
      <alignment horizontal="left" wrapText="1"/>
    </xf>
    <xf numFmtId="0" fontId="0" fillId="0" borderId="24" xfId="0" applyBorder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2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5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4" t="s">
        <v>234</v>
      </c>
      <c r="B4" s="104"/>
      <c r="C4" s="104"/>
      <c r="D4" s="104"/>
      <c r="E4" s="3" t="s">
        <v>4</v>
      </c>
      <c r="F4" s="8">
        <v>42370</v>
      </c>
    </row>
    <row r="5" spans="1:6" x14ac:dyDescent="0.2">
      <c r="E5" s="3" t="s">
        <v>5</v>
      </c>
      <c r="F5" s="10" t="s">
        <v>16</v>
      </c>
    </row>
    <row r="6" spans="1:6" ht="21.4" customHeight="1" x14ac:dyDescent="0.2">
      <c r="A6" s="11" t="s">
        <v>6</v>
      </c>
      <c r="B6" s="105" t="s">
        <v>12</v>
      </c>
      <c r="C6" s="106"/>
      <c r="D6" s="106"/>
      <c r="E6" s="3" t="s">
        <v>7</v>
      </c>
      <c r="F6" s="10" t="s">
        <v>17</v>
      </c>
    </row>
    <row r="7" spans="1:6" ht="32.1" customHeight="1" x14ac:dyDescent="0.2">
      <c r="A7" s="11" t="s">
        <v>8</v>
      </c>
      <c r="B7" s="107" t="s">
        <v>13</v>
      </c>
      <c r="C7" s="107"/>
      <c r="D7" s="107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3" t="s">
        <v>19</v>
      </c>
      <c r="B10" s="103"/>
      <c r="C10" s="103"/>
      <c r="D10" s="103"/>
      <c r="E10" s="1"/>
      <c r="F10" s="17"/>
    </row>
    <row r="11" spans="1:6" ht="4.1500000000000004" customHeight="1" x14ac:dyDescent="0.2">
      <c r="A11" s="94" t="s">
        <v>20</v>
      </c>
      <c r="B11" s="91" t="s">
        <v>21</v>
      </c>
      <c r="C11" s="91" t="s">
        <v>22</v>
      </c>
      <c r="D11" s="100" t="s">
        <v>23</v>
      </c>
      <c r="E11" s="100" t="s">
        <v>24</v>
      </c>
      <c r="F11" s="97" t="s">
        <v>25</v>
      </c>
    </row>
    <row r="12" spans="1:6" ht="3.6" customHeight="1" x14ac:dyDescent="0.2">
      <c r="A12" s="95"/>
      <c r="B12" s="92"/>
      <c r="C12" s="92"/>
      <c r="D12" s="101"/>
      <c r="E12" s="101"/>
      <c r="F12" s="98"/>
    </row>
    <row r="13" spans="1:6" ht="3" customHeight="1" x14ac:dyDescent="0.2">
      <c r="A13" s="95"/>
      <c r="B13" s="92"/>
      <c r="C13" s="92"/>
      <c r="D13" s="101"/>
      <c r="E13" s="101"/>
      <c r="F13" s="98"/>
    </row>
    <row r="14" spans="1:6" ht="3" customHeight="1" x14ac:dyDescent="0.2">
      <c r="A14" s="95"/>
      <c r="B14" s="92"/>
      <c r="C14" s="92"/>
      <c r="D14" s="101"/>
      <c r="E14" s="101"/>
      <c r="F14" s="98"/>
    </row>
    <row r="15" spans="1:6" ht="3" customHeight="1" x14ac:dyDescent="0.2">
      <c r="A15" s="95"/>
      <c r="B15" s="92"/>
      <c r="C15" s="92"/>
      <c r="D15" s="101"/>
      <c r="E15" s="101"/>
      <c r="F15" s="98"/>
    </row>
    <row r="16" spans="1:6" ht="3" customHeight="1" x14ac:dyDescent="0.2">
      <c r="A16" s="95"/>
      <c r="B16" s="92"/>
      <c r="C16" s="92"/>
      <c r="D16" s="101"/>
      <c r="E16" s="101"/>
      <c r="F16" s="98"/>
    </row>
    <row r="17" spans="1:6" ht="23.45" customHeight="1" x14ac:dyDescent="0.2">
      <c r="A17" s="96"/>
      <c r="B17" s="93"/>
      <c r="C17" s="93"/>
      <c r="D17" s="102"/>
      <c r="E17" s="102"/>
      <c r="F17" s="9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28884746.350000001</v>
      </c>
      <c r="E19" s="28">
        <v>29193622.530000001</v>
      </c>
      <c r="F19" s="27">
        <f>IF(OR(D19="-",E19=D19),"-",D19-IF(E19="-",0,E19))</f>
        <v>-308876.1799999997</v>
      </c>
    </row>
    <row r="20" spans="1:6" x14ac:dyDescent="0.2">
      <c r="A20" s="29" t="s">
        <v>32</v>
      </c>
      <c r="B20" s="30" t="s">
        <v>30</v>
      </c>
      <c r="C20" s="31" t="s">
        <v>33</v>
      </c>
      <c r="D20" s="32">
        <v>1900000</v>
      </c>
      <c r="E20" s="32">
        <v>1954316.75</v>
      </c>
      <c r="F20" s="33">
        <f t="shared" ref="F20:F24" si="0">IF(OR(D20="-",E20=D20),"-",D20-IF(E20="-",0,E20))</f>
        <v>-54316.75</v>
      </c>
    </row>
    <row r="21" spans="1:6" ht="22.5" x14ac:dyDescent="0.2">
      <c r="A21" s="29" t="s">
        <v>35</v>
      </c>
      <c r="B21" s="30" t="s">
        <v>30</v>
      </c>
      <c r="C21" s="31" t="s">
        <v>36</v>
      </c>
      <c r="D21" s="32">
        <v>749200</v>
      </c>
      <c r="E21" s="32">
        <v>837287.68</v>
      </c>
      <c r="F21" s="33">
        <f t="shared" si="0"/>
        <v>-88087.680000000051</v>
      </c>
    </row>
    <row r="22" spans="1:6" x14ac:dyDescent="0.2">
      <c r="A22" s="29" t="s">
        <v>37</v>
      </c>
      <c r="B22" s="30" t="s">
        <v>30</v>
      </c>
      <c r="C22" s="31" t="s">
        <v>38</v>
      </c>
      <c r="D22" s="32">
        <v>12441</v>
      </c>
      <c r="E22" s="32">
        <v>12440.22</v>
      </c>
      <c r="F22" s="33">
        <f t="shared" si="0"/>
        <v>0.78000000000065484</v>
      </c>
    </row>
    <row r="23" spans="1:6" ht="33.75" x14ac:dyDescent="0.2">
      <c r="A23" s="29" t="s">
        <v>39</v>
      </c>
      <c r="B23" s="30" t="s">
        <v>30</v>
      </c>
      <c r="C23" s="31" t="s">
        <v>40</v>
      </c>
      <c r="D23" s="32">
        <v>135000</v>
      </c>
      <c r="E23" s="32">
        <v>144838.54</v>
      </c>
      <c r="F23" s="33">
        <f t="shared" si="0"/>
        <v>-9838.5400000000081</v>
      </c>
    </row>
    <row r="24" spans="1:6" x14ac:dyDescent="0.2">
      <c r="A24" s="29" t="s">
        <v>41</v>
      </c>
      <c r="B24" s="30" t="s">
        <v>30</v>
      </c>
      <c r="C24" s="31" t="s">
        <v>42</v>
      </c>
      <c r="D24" s="32">
        <v>246000</v>
      </c>
      <c r="E24" s="32">
        <v>288822.62</v>
      </c>
      <c r="F24" s="33">
        <f t="shared" si="0"/>
        <v>-42822.619999999995</v>
      </c>
    </row>
    <row r="25" spans="1:6" x14ac:dyDescent="0.2">
      <c r="A25" s="29" t="s">
        <v>43</v>
      </c>
      <c r="B25" s="30" t="s">
        <v>30</v>
      </c>
      <c r="C25" s="31" t="s">
        <v>44</v>
      </c>
      <c r="D25" s="32">
        <v>1105000</v>
      </c>
      <c r="E25" s="32">
        <v>1134052.45</v>
      </c>
      <c r="F25" s="33">
        <f t="shared" ref="F25:F34" si="1">IF(OR(D25="-",E25=D25),"-",D25-IF(E25="-",0,E25))</f>
        <v>-29052.449999999953</v>
      </c>
    </row>
    <row r="26" spans="1:6" x14ac:dyDescent="0.2">
      <c r="A26" s="29" t="s">
        <v>45</v>
      </c>
      <c r="B26" s="30" t="s">
        <v>30</v>
      </c>
      <c r="C26" s="31" t="s">
        <v>101</v>
      </c>
      <c r="D26" s="32">
        <v>4348157</v>
      </c>
      <c r="E26" s="32">
        <v>4402796.42</v>
      </c>
      <c r="F26" s="33">
        <f t="shared" si="1"/>
        <v>-54639.419999999925</v>
      </c>
    </row>
    <row r="27" spans="1:6" x14ac:dyDescent="0.2">
      <c r="A27" s="29" t="s">
        <v>46</v>
      </c>
      <c r="B27" s="30" t="s">
        <v>30</v>
      </c>
      <c r="C27" s="31" t="s">
        <v>102</v>
      </c>
      <c r="D27" s="32">
        <v>810000</v>
      </c>
      <c r="E27" s="32">
        <v>821303.02</v>
      </c>
      <c r="F27" s="33">
        <f t="shared" si="1"/>
        <v>-11303.020000000019</v>
      </c>
    </row>
    <row r="28" spans="1:6" ht="67.5" x14ac:dyDescent="0.2">
      <c r="A28" s="29" t="s">
        <v>47</v>
      </c>
      <c r="B28" s="30" t="s">
        <v>30</v>
      </c>
      <c r="C28" s="31" t="s">
        <v>48</v>
      </c>
      <c r="D28" s="32">
        <v>40000</v>
      </c>
      <c r="E28" s="32">
        <v>40280</v>
      </c>
      <c r="F28" s="33">
        <f t="shared" si="1"/>
        <v>-280</v>
      </c>
    </row>
    <row r="29" spans="1:6" ht="56.25" x14ac:dyDescent="0.2">
      <c r="A29" s="29" t="s">
        <v>49</v>
      </c>
      <c r="B29" s="30" t="s">
        <v>30</v>
      </c>
      <c r="C29" s="31" t="s">
        <v>50</v>
      </c>
      <c r="D29" s="32">
        <v>186000</v>
      </c>
      <c r="E29" s="32">
        <v>189441.54</v>
      </c>
      <c r="F29" s="33">
        <f t="shared" si="1"/>
        <v>-3441.5400000000081</v>
      </c>
    </row>
    <row r="30" spans="1:6" ht="67.5" x14ac:dyDescent="0.2">
      <c r="A30" s="29" t="s">
        <v>51</v>
      </c>
      <c r="B30" s="30" t="s">
        <v>30</v>
      </c>
      <c r="C30" s="31" t="s">
        <v>52</v>
      </c>
      <c r="D30" s="32">
        <v>440000</v>
      </c>
      <c r="E30" s="32">
        <v>438994.64</v>
      </c>
      <c r="F30" s="33">
        <f t="shared" si="1"/>
        <v>1005.359999999986</v>
      </c>
    </row>
    <row r="31" spans="1:6" ht="22.5" x14ac:dyDescent="0.2">
      <c r="A31" s="29" t="s">
        <v>53</v>
      </c>
      <c r="B31" s="30" t="s">
        <v>30</v>
      </c>
      <c r="C31" s="31" t="s">
        <v>54</v>
      </c>
      <c r="D31" s="32">
        <v>60000</v>
      </c>
      <c r="E31" s="32">
        <v>43500</v>
      </c>
      <c r="F31" s="33">
        <f t="shared" si="1"/>
        <v>16500</v>
      </c>
    </row>
    <row r="32" spans="1:6" ht="33.75" x14ac:dyDescent="0.2">
      <c r="A32" s="29" t="s">
        <v>105</v>
      </c>
      <c r="B32" s="30" t="s">
        <v>30</v>
      </c>
      <c r="C32" s="31" t="s">
        <v>235</v>
      </c>
      <c r="D32" s="32" t="s">
        <v>34</v>
      </c>
      <c r="E32" s="32">
        <v>72600.3</v>
      </c>
      <c r="F32" s="33" t="str">
        <f t="shared" si="1"/>
        <v>-</v>
      </c>
    </row>
    <row r="33" spans="1:6" ht="33.75" x14ac:dyDescent="0.2">
      <c r="A33" s="29" t="s">
        <v>236</v>
      </c>
      <c r="B33" s="30" t="s">
        <v>30</v>
      </c>
      <c r="C33" s="31" t="s">
        <v>237</v>
      </c>
      <c r="D33" s="32">
        <v>500</v>
      </c>
      <c r="E33" s="32">
        <v>500</v>
      </c>
      <c r="F33" s="33"/>
    </row>
    <row r="34" spans="1:6" x14ac:dyDescent="0.2">
      <c r="A34" s="29" t="s">
        <v>106</v>
      </c>
      <c r="B34" s="30" t="s">
        <v>30</v>
      </c>
      <c r="C34" s="31" t="s">
        <v>107</v>
      </c>
      <c r="D34" s="32">
        <v>49900</v>
      </c>
      <c r="E34" s="32">
        <v>49900</v>
      </c>
      <c r="F34" s="33" t="str">
        <f t="shared" si="1"/>
        <v>-</v>
      </c>
    </row>
    <row r="35" spans="1:6" x14ac:dyDescent="0.2">
      <c r="A35" s="29" t="s">
        <v>55</v>
      </c>
      <c r="B35" s="30" t="s">
        <v>30</v>
      </c>
      <c r="C35" s="31" t="s">
        <v>56</v>
      </c>
      <c r="D35" s="32">
        <v>1446000</v>
      </c>
      <c r="E35" s="32">
        <v>1446000</v>
      </c>
      <c r="F35" s="33" t="str">
        <f t="shared" ref="F35:F42" si="2">IF(OR(D35="-",E35=D35),"-",D35-IF(E35="-",0,E35))</f>
        <v>-</v>
      </c>
    </row>
    <row r="36" spans="1:6" ht="33.75" x14ac:dyDescent="0.2">
      <c r="A36" s="29" t="s">
        <v>57</v>
      </c>
      <c r="B36" s="30" t="s">
        <v>30</v>
      </c>
      <c r="C36" s="31" t="s">
        <v>58</v>
      </c>
      <c r="D36" s="32">
        <v>5230693.3499999996</v>
      </c>
      <c r="E36" s="32">
        <v>5230693.3499999996</v>
      </c>
      <c r="F36" s="33" t="str">
        <f t="shared" si="2"/>
        <v>-</v>
      </c>
    </row>
    <row r="37" spans="1:6" ht="78.75" x14ac:dyDescent="0.2">
      <c r="A37" s="34" t="s">
        <v>59</v>
      </c>
      <c r="B37" s="30" t="s">
        <v>30</v>
      </c>
      <c r="C37" s="31" t="s">
        <v>60</v>
      </c>
      <c r="D37" s="32">
        <v>2927000</v>
      </c>
      <c r="E37" s="32">
        <v>2927000</v>
      </c>
      <c r="F37" s="33" t="str">
        <f t="shared" si="2"/>
        <v>-</v>
      </c>
    </row>
    <row r="38" spans="1:6" x14ac:dyDescent="0.2">
      <c r="A38" s="29" t="s">
        <v>61</v>
      </c>
      <c r="B38" s="30" t="s">
        <v>30</v>
      </c>
      <c r="C38" s="31" t="s">
        <v>62</v>
      </c>
      <c r="D38" s="32">
        <v>5415698</v>
      </c>
      <c r="E38" s="32">
        <v>5415698</v>
      </c>
      <c r="F38" s="33" t="str">
        <f t="shared" si="2"/>
        <v>-</v>
      </c>
    </row>
    <row r="39" spans="1:6" ht="33.75" x14ac:dyDescent="0.2">
      <c r="A39" s="29" t="s">
        <v>63</v>
      </c>
      <c r="B39" s="30" t="s">
        <v>30</v>
      </c>
      <c r="C39" s="31" t="s">
        <v>64</v>
      </c>
      <c r="D39" s="32">
        <v>206300</v>
      </c>
      <c r="E39" s="32">
        <v>206300</v>
      </c>
      <c r="F39" s="33" t="str">
        <f t="shared" si="2"/>
        <v>-</v>
      </c>
    </row>
    <row r="40" spans="1:6" ht="33.75" x14ac:dyDescent="0.2">
      <c r="A40" s="29" t="s">
        <v>65</v>
      </c>
      <c r="B40" s="30" t="s">
        <v>30</v>
      </c>
      <c r="C40" s="31" t="s">
        <v>66</v>
      </c>
      <c r="D40" s="32">
        <v>428710</v>
      </c>
      <c r="E40" s="32">
        <v>428710</v>
      </c>
      <c r="F40" s="33" t="str">
        <f t="shared" si="2"/>
        <v>-</v>
      </c>
    </row>
    <row r="41" spans="1:6" ht="56.25" x14ac:dyDescent="0.2">
      <c r="A41" s="29" t="s">
        <v>67</v>
      </c>
      <c r="B41" s="30" t="s">
        <v>30</v>
      </c>
      <c r="C41" s="31" t="s">
        <v>68</v>
      </c>
      <c r="D41" s="32">
        <v>16520</v>
      </c>
      <c r="E41" s="32">
        <v>16520</v>
      </c>
      <c r="F41" s="33" t="str">
        <f t="shared" si="2"/>
        <v>-</v>
      </c>
    </row>
    <row r="42" spans="1:6" ht="22.5" x14ac:dyDescent="0.2">
      <c r="A42" s="64" t="s">
        <v>69</v>
      </c>
      <c r="B42" s="65" t="s">
        <v>30</v>
      </c>
      <c r="C42" s="66" t="s">
        <v>70</v>
      </c>
      <c r="D42" s="67">
        <v>3131627</v>
      </c>
      <c r="E42" s="67">
        <v>3131627</v>
      </c>
      <c r="F42" s="68" t="str">
        <f t="shared" si="2"/>
        <v>-</v>
      </c>
    </row>
    <row r="43" spans="1:6" ht="33.75" x14ac:dyDescent="0.2">
      <c r="A43" s="70" t="s">
        <v>103</v>
      </c>
      <c r="B43" s="44" t="s">
        <v>30</v>
      </c>
      <c r="C43" s="71" t="s">
        <v>104</v>
      </c>
      <c r="D43" s="27"/>
      <c r="E43" s="27">
        <v>-40000</v>
      </c>
      <c r="F43" s="27"/>
    </row>
    <row r="44" spans="1:6" ht="12.75" customHeight="1" x14ac:dyDescent="0.2">
      <c r="A44" s="11"/>
      <c r="B44" s="62"/>
      <c r="C44" s="62"/>
      <c r="D44" s="69"/>
      <c r="E44" s="69"/>
      <c r="F44" s="69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0">
    <cfRule type="cellIs" priority="1" stopIfTrue="1" operator="equal">
      <formula>0</formula>
    </cfRule>
  </conditionalFormatting>
  <conditionalFormatting sqref="F21">
    <cfRule type="cellIs" priority="2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showGridLines="0" tabSelected="1" topLeftCell="A49" workbookViewId="0">
      <selection activeCell="I51" sqref="I51"/>
    </sheetView>
  </sheetViews>
  <sheetFormatPr defaultRowHeight="12.75" customHeight="1" x14ac:dyDescent="0.2"/>
  <cols>
    <col min="1" max="1" width="6.28515625" customWidth="1"/>
    <col min="2" max="2" width="8.42578125" customWidth="1"/>
    <col min="3" max="3" width="5.42578125" customWidth="1"/>
    <col min="4" max="4" width="5.7109375" customWidth="1"/>
    <col min="5" max="5" width="4.85546875" customWidth="1"/>
    <col min="6" max="6" width="6.42578125" customWidth="1"/>
    <col min="7" max="7" width="7" customWidth="1"/>
    <col min="8" max="8" width="12.42578125" customWidth="1"/>
    <col min="9" max="9" width="12.85546875" customWidth="1"/>
    <col min="10" max="10" width="11.5703125" customWidth="1"/>
  </cols>
  <sheetData>
    <row r="1" spans="1:10" ht="41.25" customHeight="1" x14ac:dyDescent="0.2">
      <c r="A1" s="108" t="s">
        <v>221</v>
      </c>
      <c r="B1" s="109"/>
      <c r="C1" s="109"/>
      <c r="D1" s="109"/>
      <c r="E1" s="109"/>
      <c r="F1" s="109"/>
      <c r="G1" s="109"/>
      <c r="H1" s="109"/>
      <c r="I1" s="78"/>
      <c r="J1" s="79"/>
    </row>
    <row r="2" spans="1:10" ht="30" customHeight="1" x14ac:dyDescent="0.2">
      <c r="A2" s="72" t="s">
        <v>108</v>
      </c>
      <c r="B2" s="72" t="s">
        <v>109</v>
      </c>
      <c r="C2" s="72" t="s">
        <v>110</v>
      </c>
      <c r="D2" s="72" t="s">
        <v>111</v>
      </c>
      <c r="E2" s="72" t="s">
        <v>112</v>
      </c>
      <c r="F2" s="72" t="s">
        <v>113</v>
      </c>
      <c r="G2" s="72" t="s">
        <v>114</v>
      </c>
      <c r="H2" s="72" t="s">
        <v>115</v>
      </c>
      <c r="I2" s="72" t="s">
        <v>116</v>
      </c>
      <c r="J2" s="72" t="s">
        <v>117</v>
      </c>
    </row>
    <row r="3" spans="1:10" ht="12.75" customHeight="1" x14ac:dyDescent="0.2">
      <c r="A3" s="73" t="s">
        <v>118</v>
      </c>
      <c r="B3" s="73" t="s">
        <v>119</v>
      </c>
      <c r="C3" s="73" t="s">
        <v>120</v>
      </c>
      <c r="D3" s="73" t="s">
        <v>121</v>
      </c>
      <c r="E3" s="73" t="s">
        <v>122</v>
      </c>
      <c r="F3" s="73" t="s">
        <v>123</v>
      </c>
      <c r="G3" s="73" t="s">
        <v>124</v>
      </c>
      <c r="H3" s="74">
        <v>808285</v>
      </c>
      <c r="I3" s="74">
        <v>804528.48</v>
      </c>
      <c r="J3" s="74">
        <f>H3-I3</f>
        <v>3756.5200000000186</v>
      </c>
    </row>
    <row r="4" spans="1:10" ht="12.75" customHeight="1" x14ac:dyDescent="0.2">
      <c r="A4" s="73" t="s">
        <v>118</v>
      </c>
      <c r="B4" s="73" t="s">
        <v>119</v>
      </c>
      <c r="C4" s="73" t="s">
        <v>120</v>
      </c>
      <c r="D4" s="73" t="s">
        <v>125</v>
      </c>
      <c r="E4" s="73" t="s">
        <v>122</v>
      </c>
      <c r="F4" s="73" t="s">
        <v>123</v>
      </c>
      <c r="G4" s="73" t="s">
        <v>124</v>
      </c>
      <c r="H4" s="74">
        <v>260562</v>
      </c>
      <c r="I4" s="74">
        <v>257555.83</v>
      </c>
      <c r="J4" s="74">
        <f t="shared" ref="J4:J67" si="0">H4-I4</f>
        <v>3006.1700000000128</v>
      </c>
    </row>
    <row r="5" spans="1:10" ht="12.75" customHeight="1" x14ac:dyDescent="0.2">
      <c r="A5" s="73" t="s">
        <v>126</v>
      </c>
      <c r="B5" s="73" t="s">
        <v>127</v>
      </c>
      <c r="C5" s="73" t="s">
        <v>120</v>
      </c>
      <c r="D5" s="73" t="s">
        <v>121</v>
      </c>
      <c r="E5" s="73" t="s">
        <v>128</v>
      </c>
      <c r="F5" s="73" t="s">
        <v>123</v>
      </c>
      <c r="G5" s="73" t="s">
        <v>129</v>
      </c>
      <c r="H5" s="74">
        <v>325970.96000000002</v>
      </c>
      <c r="I5" s="74">
        <v>325970.96000000002</v>
      </c>
      <c r="J5" s="74">
        <f t="shared" si="0"/>
        <v>0</v>
      </c>
    </row>
    <row r="6" spans="1:10" ht="12.75" customHeight="1" x14ac:dyDescent="0.2">
      <c r="A6" s="73" t="s">
        <v>126</v>
      </c>
      <c r="B6" s="73" t="s">
        <v>127</v>
      </c>
      <c r="C6" s="73" t="s">
        <v>120</v>
      </c>
      <c r="D6" s="73" t="s">
        <v>125</v>
      </c>
      <c r="E6" s="73" t="s">
        <v>128</v>
      </c>
      <c r="F6" s="73" t="s">
        <v>123</v>
      </c>
      <c r="G6" s="73" t="s">
        <v>129</v>
      </c>
      <c r="H6" s="74">
        <v>92739.04</v>
      </c>
      <c r="I6" s="74">
        <v>92739.04</v>
      </c>
      <c r="J6" s="74">
        <f t="shared" si="0"/>
        <v>0</v>
      </c>
    </row>
    <row r="7" spans="1:10" ht="12.75" customHeight="1" x14ac:dyDescent="0.2">
      <c r="A7" s="73" t="s">
        <v>126</v>
      </c>
      <c r="B7" s="73" t="s">
        <v>127</v>
      </c>
      <c r="C7" s="73" t="s">
        <v>130</v>
      </c>
      <c r="D7" s="73" t="s">
        <v>131</v>
      </c>
      <c r="E7" s="73" t="s">
        <v>128</v>
      </c>
      <c r="F7" s="73" t="s">
        <v>132</v>
      </c>
      <c r="G7" s="73" t="s">
        <v>129</v>
      </c>
      <c r="H7" s="74">
        <v>10000</v>
      </c>
      <c r="I7" s="74">
        <v>10000</v>
      </c>
      <c r="J7" s="74">
        <f t="shared" si="0"/>
        <v>0</v>
      </c>
    </row>
    <row r="8" spans="1:10" ht="12.75" customHeight="1" x14ac:dyDescent="0.2">
      <c r="A8" s="73" t="s">
        <v>126</v>
      </c>
      <c r="B8" s="73" t="s">
        <v>133</v>
      </c>
      <c r="C8" s="73" t="s">
        <v>120</v>
      </c>
      <c r="D8" s="73" t="s">
        <v>121</v>
      </c>
      <c r="E8" s="73" t="s">
        <v>122</v>
      </c>
      <c r="F8" s="73" t="s">
        <v>123</v>
      </c>
      <c r="G8" s="73" t="s">
        <v>124</v>
      </c>
      <c r="H8" s="74">
        <v>2516284</v>
      </c>
      <c r="I8" s="74">
        <v>2509397.1800000002</v>
      </c>
      <c r="J8" s="74">
        <f t="shared" si="0"/>
        <v>6886.8199999998324</v>
      </c>
    </row>
    <row r="9" spans="1:10" ht="12.75" customHeight="1" x14ac:dyDescent="0.2">
      <c r="A9" s="73" t="s">
        <v>126</v>
      </c>
      <c r="B9" s="73" t="s">
        <v>133</v>
      </c>
      <c r="C9" s="73" t="s">
        <v>120</v>
      </c>
      <c r="D9" s="73" t="s">
        <v>125</v>
      </c>
      <c r="E9" s="73" t="s">
        <v>122</v>
      </c>
      <c r="F9" s="73" t="s">
        <v>123</v>
      </c>
      <c r="G9" s="73" t="s">
        <v>124</v>
      </c>
      <c r="H9" s="74">
        <v>739755</v>
      </c>
      <c r="I9" s="74">
        <v>714254.14</v>
      </c>
      <c r="J9" s="74">
        <f t="shared" si="0"/>
        <v>25500.859999999986</v>
      </c>
    </row>
    <row r="10" spans="1:10" ht="12.75" customHeight="1" x14ac:dyDescent="0.2">
      <c r="A10" s="73" t="s">
        <v>126</v>
      </c>
      <c r="B10" s="73" t="s">
        <v>134</v>
      </c>
      <c r="C10" s="73" t="s">
        <v>135</v>
      </c>
      <c r="D10" s="73" t="s">
        <v>136</v>
      </c>
      <c r="E10" s="73" t="s">
        <v>122</v>
      </c>
      <c r="F10" s="73" t="s">
        <v>123</v>
      </c>
      <c r="G10" s="73" t="s">
        <v>124</v>
      </c>
      <c r="H10" s="74">
        <v>800</v>
      </c>
      <c r="I10" s="74">
        <v>800</v>
      </c>
      <c r="J10" s="74">
        <f t="shared" si="0"/>
        <v>0</v>
      </c>
    </row>
    <row r="11" spans="1:10" ht="12.75" customHeight="1" x14ac:dyDescent="0.2">
      <c r="A11" s="73" t="s">
        <v>126</v>
      </c>
      <c r="B11" s="73" t="s">
        <v>134</v>
      </c>
      <c r="C11" s="73" t="s">
        <v>130</v>
      </c>
      <c r="D11" s="73" t="s">
        <v>137</v>
      </c>
      <c r="E11" s="73" t="s">
        <v>122</v>
      </c>
      <c r="F11" s="73" t="s">
        <v>123</v>
      </c>
      <c r="G11" s="73" t="s">
        <v>124</v>
      </c>
      <c r="H11" s="74">
        <v>78500</v>
      </c>
      <c r="I11" s="74">
        <v>73085.289999999994</v>
      </c>
      <c r="J11" s="74">
        <f t="shared" si="0"/>
        <v>5414.7100000000064</v>
      </c>
    </row>
    <row r="12" spans="1:10" ht="12.75" customHeight="1" x14ac:dyDescent="0.2">
      <c r="A12" s="73" t="s">
        <v>126</v>
      </c>
      <c r="B12" s="73" t="s">
        <v>134</v>
      </c>
      <c r="C12" s="73" t="s">
        <v>130</v>
      </c>
      <c r="D12" s="73" t="s">
        <v>138</v>
      </c>
      <c r="E12" s="73" t="s">
        <v>122</v>
      </c>
      <c r="F12" s="73" t="s">
        <v>123</v>
      </c>
      <c r="G12" s="73" t="s">
        <v>124</v>
      </c>
      <c r="H12" s="74">
        <v>4125.2</v>
      </c>
      <c r="I12" s="74">
        <v>4125.2</v>
      </c>
      <c r="J12" s="74">
        <f t="shared" si="0"/>
        <v>0</v>
      </c>
    </row>
    <row r="13" spans="1:10" ht="12.75" customHeight="1" x14ac:dyDescent="0.2">
      <c r="A13" s="73" t="s">
        <v>126</v>
      </c>
      <c r="B13" s="73" t="s">
        <v>134</v>
      </c>
      <c r="C13" s="73" t="s">
        <v>130</v>
      </c>
      <c r="D13" s="73" t="s">
        <v>139</v>
      </c>
      <c r="E13" s="73" t="s">
        <v>122</v>
      </c>
      <c r="F13" s="73" t="s">
        <v>140</v>
      </c>
      <c r="G13" s="73" t="s">
        <v>124</v>
      </c>
      <c r="H13" s="74">
        <v>94045</v>
      </c>
      <c r="I13" s="74">
        <v>94043.12</v>
      </c>
      <c r="J13" s="74">
        <f t="shared" si="0"/>
        <v>1.8800000000046566</v>
      </c>
    </row>
    <row r="14" spans="1:10" ht="12.75" customHeight="1" x14ac:dyDescent="0.2">
      <c r="A14" s="73" t="s">
        <v>126</v>
      </c>
      <c r="B14" s="73" t="s">
        <v>134</v>
      </c>
      <c r="C14" s="73" t="s">
        <v>130</v>
      </c>
      <c r="D14" s="73" t="s">
        <v>139</v>
      </c>
      <c r="E14" s="73" t="s">
        <v>122</v>
      </c>
      <c r="F14" s="73" t="s">
        <v>141</v>
      </c>
      <c r="G14" s="73" t="s">
        <v>124</v>
      </c>
      <c r="H14" s="74">
        <v>85000</v>
      </c>
      <c r="I14" s="74">
        <v>53700.24</v>
      </c>
      <c r="J14" s="74">
        <f t="shared" si="0"/>
        <v>31299.760000000002</v>
      </c>
    </row>
    <row r="15" spans="1:10" ht="12.75" customHeight="1" x14ac:dyDescent="0.2">
      <c r="A15" s="73" t="s">
        <v>126</v>
      </c>
      <c r="B15" s="73" t="s">
        <v>134</v>
      </c>
      <c r="C15" s="73" t="s">
        <v>130</v>
      </c>
      <c r="D15" s="73" t="s">
        <v>139</v>
      </c>
      <c r="E15" s="73" t="s">
        <v>122</v>
      </c>
      <c r="F15" s="73" t="s">
        <v>142</v>
      </c>
      <c r="G15" s="73" t="s">
        <v>124</v>
      </c>
      <c r="H15" s="74">
        <v>5000</v>
      </c>
      <c r="I15" s="74">
        <v>743.54</v>
      </c>
      <c r="J15" s="74">
        <f t="shared" si="0"/>
        <v>4256.46</v>
      </c>
    </row>
    <row r="16" spans="1:10" ht="12.75" customHeight="1" x14ac:dyDescent="0.2">
      <c r="A16" s="73" t="s">
        <v>126</v>
      </c>
      <c r="B16" s="73" t="s">
        <v>134</v>
      </c>
      <c r="C16" s="73" t="s">
        <v>130</v>
      </c>
      <c r="D16" s="73" t="s">
        <v>143</v>
      </c>
      <c r="E16" s="73" t="s">
        <v>122</v>
      </c>
      <c r="F16" s="73" t="s">
        <v>123</v>
      </c>
      <c r="G16" s="73" t="s">
        <v>124</v>
      </c>
      <c r="H16" s="74">
        <v>107574.8</v>
      </c>
      <c r="I16" s="74">
        <v>81614</v>
      </c>
      <c r="J16" s="74">
        <f t="shared" si="0"/>
        <v>25960.800000000003</v>
      </c>
    </row>
    <row r="17" spans="1:10" ht="12.75" customHeight="1" x14ac:dyDescent="0.2">
      <c r="A17" s="73" t="s">
        <v>126</v>
      </c>
      <c r="B17" s="73" t="s">
        <v>134</v>
      </c>
      <c r="C17" s="73" t="s">
        <v>130</v>
      </c>
      <c r="D17" s="73" t="s">
        <v>144</v>
      </c>
      <c r="E17" s="73" t="s">
        <v>122</v>
      </c>
      <c r="F17" s="73" t="s">
        <v>123</v>
      </c>
      <c r="G17" s="73" t="s">
        <v>124</v>
      </c>
      <c r="H17" s="74">
        <v>543755</v>
      </c>
      <c r="I17" s="74">
        <v>542341.92000000004</v>
      </c>
      <c r="J17" s="74">
        <f t="shared" si="0"/>
        <v>1413.0799999999581</v>
      </c>
    </row>
    <row r="18" spans="1:10" ht="12.75" customHeight="1" x14ac:dyDescent="0.2">
      <c r="A18" s="73" t="s">
        <v>126</v>
      </c>
      <c r="B18" s="73" t="s">
        <v>134</v>
      </c>
      <c r="C18" s="73" t="s">
        <v>130</v>
      </c>
      <c r="D18" s="73" t="s">
        <v>131</v>
      </c>
      <c r="E18" s="73" t="s">
        <v>122</v>
      </c>
      <c r="F18" s="73" t="s">
        <v>147</v>
      </c>
      <c r="G18" s="73" t="s">
        <v>124</v>
      </c>
      <c r="H18" s="74">
        <v>99000</v>
      </c>
      <c r="I18" s="74">
        <v>99000</v>
      </c>
      <c r="J18" s="74">
        <f t="shared" si="0"/>
        <v>0</v>
      </c>
    </row>
    <row r="19" spans="1:10" ht="12.75" customHeight="1" x14ac:dyDescent="0.2">
      <c r="A19" s="73" t="s">
        <v>126</v>
      </c>
      <c r="B19" s="73" t="s">
        <v>134</v>
      </c>
      <c r="C19" s="73" t="s">
        <v>130</v>
      </c>
      <c r="D19" s="73" t="s">
        <v>131</v>
      </c>
      <c r="E19" s="73" t="s">
        <v>122</v>
      </c>
      <c r="F19" s="73" t="s">
        <v>132</v>
      </c>
      <c r="G19" s="73" t="s">
        <v>124</v>
      </c>
      <c r="H19" s="74">
        <v>130829.22</v>
      </c>
      <c r="I19" s="74">
        <v>130829.22</v>
      </c>
      <c r="J19" s="74">
        <f t="shared" si="0"/>
        <v>0</v>
      </c>
    </row>
    <row r="20" spans="1:10" ht="12.75" customHeight="1" x14ac:dyDescent="0.2">
      <c r="A20" s="73" t="s">
        <v>126</v>
      </c>
      <c r="B20" s="73" t="s">
        <v>134</v>
      </c>
      <c r="C20" s="73" t="s">
        <v>148</v>
      </c>
      <c r="D20" s="73" t="s">
        <v>145</v>
      </c>
      <c r="E20" s="73" t="s">
        <v>122</v>
      </c>
      <c r="F20" s="73" t="s">
        <v>123</v>
      </c>
      <c r="G20" s="73" t="s">
        <v>124</v>
      </c>
      <c r="H20" s="74">
        <v>10028.4</v>
      </c>
      <c r="I20" s="74">
        <v>10028.4</v>
      </c>
      <c r="J20" s="74">
        <f t="shared" si="0"/>
        <v>0</v>
      </c>
    </row>
    <row r="21" spans="1:10" ht="12.75" customHeight="1" x14ac:dyDescent="0.2">
      <c r="A21" s="73" t="s">
        <v>126</v>
      </c>
      <c r="B21" s="73" t="s">
        <v>149</v>
      </c>
      <c r="C21" s="73" t="s">
        <v>120</v>
      </c>
      <c r="D21" s="73" t="s">
        <v>121</v>
      </c>
      <c r="E21" s="73" t="s">
        <v>122</v>
      </c>
      <c r="F21" s="73" t="s">
        <v>123</v>
      </c>
      <c r="G21" s="73" t="s">
        <v>124</v>
      </c>
      <c r="H21" s="74">
        <v>335618</v>
      </c>
      <c r="I21" s="74">
        <v>335529.28000000003</v>
      </c>
      <c r="J21" s="74">
        <f t="shared" si="0"/>
        <v>88.71999999997206</v>
      </c>
    </row>
    <row r="22" spans="1:10" ht="12.75" customHeight="1" x14ac:dyDescent="0.2">
      <c r="A22" s="73" t="s">
        <v>126</v>
      </c>
      <c r="B22" s="73" t="s">
        <v>149</v>
      </c>
      <c r="C22" s="73" t="s">
        <v>120</v>
      </c>
      <c r="D22" s="73" t="s">
        <v>125</v>
      </c>
      <c r="E22" s="73" t="s">
        <v>122</v>
      </c>
      <c r="F22" s="73" t="s">
        <v>123</v>
      </c>
      <c r="G22" s="73" t="s">
        <v>124</v>
      </c>
      <c r="H22" s="74">
        <v>105623</v>
      </c>
      <c r="I22" s="74">
        <v>105104.2</v>
      </c>
      <c r="J22" s="74">
        <f t="shared" si="0"/>
        <v>518.80000000000291</v>
      </c>
    </row>
    <row r="23" spans="1:10" ht="12.75" customHeight="1" x14ac:dyDescent="0.2">
      <c r="A23" s="73" t="s">
        <v>150</v>
      </c>
      <c r="B23" s="73" t="s">
        <v>151</v>
      </c>
      <c r="C23" s="73" t="s">
        <v>130</v>
      </c>
      <c r="D23" s="73" t="s">
        <v>144</v>
      </c>
      <c r="E23" s="73" t="s">
        <v>122</v>
      </c>
      <c r="F23" s="73" t="s">
        <v>123</v>
      </c>
      <c r="G23" s="73" t="s">
        <v>124</v>
      </c>
      <c r="H23" s="74">
        <v>97210</v>
      </c>
      <c r="I23" s="74">
        <v>47445.1</v>
      </c>
      <c r="J23" s="74">
        <f t="shared" si="0"/>
        <v>49764.9</v>
      </c>
    </row>
    <row r="24" spans="1:10" ht="12.75" customHeight="1" x14ac:dyDescent="0.2">
      <c r="A24" s="73" t="s">
        <v>150</v>
      </c>
      <c r="B24" s="73" t="s">
        <v>152</v>
      </c>
      <c r="C24" s="73" t="s">
        <v>130</v>
      </c>
      <c r="D24" s="73" t="s">
        <v>144</v>
      </c>
      <c r="E24" s="73" t="s">
        <v>122</v>
      </c>
      <c r="F24" s="73" t="s">
        <v>123</v>
      </c>
      <c r="G24" s="73" t="s">
        <v>124</v>
      </c>
      <c r="H24" s="74">
        <v>172600</v>
      </c>
      <c r="I24" s="74">
        <v>166342</v>
      </c>
      <c r="J24" s="74">
        <f t="shared" si="0"/>
        <v>6258</v>
      </c>
    </row>
    <row r="25" spans="1:10" ht="12.75" customHeight="1" x14ac:dyDescent="0.2">
      <c r="A25" s="73" t="s">
        <v>150</v>
      </c>
      <c r="B25" s="73" t="s">
        <v>152</v>
      </c>
      <c r="C25" s="73" t="s">
        <v>130</v>
      </c>
      <c r="D25" s="73" t="s">
        <v>131</v>
      </c>
      <c r="E25" s="73" t="s">
        <v>122</v>
      </c>
      <c r="F25" s="73" t="s">
        <v>123</v>
      </c>
      <c r="G25" s="73" t="s">
        <v>124</v>
      </c>
      <c r="H25" s="74">
        <v>16630</v>
      </c>
      <c r="I25" s="74">
        <v>16630</v>
      </c>
      <c r="J25" s="74">
        <f t="shared" si="0"/>
        <v>0</v>
      </c>
    </row>
    <row r="26" spans="1:10" ht="12.75" customHeight="1" x14ac:dyDescent="0.2">
      <c r="A26" s="73" t="s">
        <v>150</v>
      </c>
      <c r="B26" s="73" t="s">
        <v>153</v>
      </c>
      <c r="C26" s="73" t="s">
        <v>154</v>
      </c>
      <c r="D26" s="73" t="s">
        <v>145</v>
      </c>
      <c r="E26" s="73" t="s">
        <v>122</v>
      </c>
      <c r="F26" s="73" t="s">
        <v>123</v>
      </c>
      <c r="G26" s="73" t="s">
        <v>124</v>
      </c>
      <c r="H26" s="74">
        <v>4012</v>
      </c>
      <c r="I26" s="74">
        <v>4012</v>
      </c>
      <c r="J26" s="74">
        <f t="shared" si="0"/>
        <v>0</v>
      </c>
    </row>
    <row r="27" spans="1:10" ht="12.75" customHeight="1" x14ac:dyDescent="0.2">
      <c r="A27" s="73" t="s">
        <v>150</v>
      </c>
      <c r="B27" s="73" t="s">
        <v>155</v>
      </c>
      <c r="C27" s="73" t="s">
        <v>156</v>
      </c>
      <c r="D27" s="73" t="s">
        <v>157</v>
      </c>
      <c r="E27" s="73" t="s">
        <v>122</v>
      </c>
      <c r="F27" s="73" t="s">
        <v>123</v>
      </c>
      <c r="G27" s="73" t="s">
        <v>124</v>
      </c>
      <c r="H27" s="74">
        <v>38200</v>
      </c>
      <c r="I27" s="74">
        <v>38200</v>
      </c>
      <c r="J27" s="74">
        <f t="shared" si="0"/>
        <v>0</v>
      </c>
    </row>
    <row r="28" spans="1:10" ht="12.75" customHeight="1" x14ac:dyDescent="0.2">
      <c r="A28" s="73" t="s">
        <v>150</v>
      </c>
      <c r="B28" s="73" t="s">
        <v>158</v>
      </c>
      <c r="C28" s="73" t="s">
        <v>156</v>
      </c>
      <c r="D28" s="73" t="s">
        <v>157</v>
      </c>
      <c r="E28" s="73" t="s">
        <v>122</v>
      </c>
      <c r="F28" s="73" t="s">
        <v>123</v>
      </c>
      <c r="G28" s="73" t="s">
        <v>124</v>
      </c>
      <c r="H28" s="74">
        <v>158241</v>
      </c>
      <c r="I28" s="74">
        <v>158241</v>
      </c>
      <c r="J28" s="74">
        <f t="shared" si="0"/>
        <v>0</v>
      </c>
    </row>
    <row r="29" spans="1:10" ht="12.75" customHeight="1" x14ac:dyDescent="0.2">
      <c r="A29" s="73" t="s">
        <v>150</v>
      </c>
      <c r="B29" s="73" t="s">
        <v>159</v>
      </c>
      <c r="C29" s="73" t="s">
        <v>156</v>
      </c>
      <c r="D29" s="73" t="s">
        <v>157</v>
      </c>
      <c r="E29" s="73" t="s">
        <v>122</v>
      </c>
      <c r="F29" s="73" t="s">
        <v>123</v>
      </c>
      <c r="G29" s="73" t="s">
        <v>124</v>
      </c>
      <c r="H29" s="74">
        <v>122823.53</v>
      </c>
      <c r="I29" s="74">
        <v>122823.53</v>
      </c>
      <c r="J29" s="74">
        <f t="shared" si="0"/>
        <v>0</v>
      </c>
    </row>
    <row r="30" spans="1:10" ht="12.75" customHeight="1" x14ac:dyDescent="0.2">
      <c r="A30" s="73" t="s">
        <v>160</v>
      </c>
      <c r="B30" s="73" t="s">
        <v>161</v>
      </c>
      <c r="C30" s="73" t="s">
        <v>120</v>
      </c>
      <c r="D30" s="73" t="s">
        <v>121</v>
      </c>
      <c r="E30" s="73" t="s">
        <v>162</v>
      </c>
      <c r="F30" s="73" t="s">
        <v>123</v>
      </c>
      <c r="G30" s="73" t="s">
        <v>163</v>
      </c>
      <c r="H30" s="74">
        <v>144345.84</v>
      </c>
      <c r="I30" s="74">
        <v>144345.84</v>
      </c>
      <c r="J30" s="74">
        <f t="shared" si="0"/>
        <v>0</v>
      </c>
    </row>
    <row r="31" spans="1:10" ht="12.75" customHeight="1" x14ac:dyDescent="0.2">
      <c r="A31" s="73" t="s">
        <v>160</v>
      </c>
      <c r="B31" s="73" t="s">
        <v>161</v>
      </c>
      <c r="C31" s="73" t="s">
        <v>120</v>
      </c>
      <c r="D31" s="73" t="s">
        <v>125</v>
      </c>
      <c r="E31" s="73" t="s">
        <v>162</v>
      </c>
      <c r="F31" s="73" t="s">
        <v>123</v>
      </c>
      <c r="G31" s="73" t="s">
        <v>163</v>
      </c>
      <c r="H31" s="74">
        <v>45336.160000000003</v>
      </c>
      <c r="I31" s="74">
        <v>45336.160000000003</v>
      </c>
      <c r="J31" s="74">
        <f t="shared" si="0"/>
        <v>0</v>
      </c>
    </row>
    <row r="32" spans="1:10" ht="12.75" customHeight="1" x14ac:dyDescent="0.2">
      <c r="A32" s="73" t="s">
        <v>160</v>
      </c>
      <c r="B32" s="73" t="s">
        <v>161</v>
      </c>
      <c r="C32" s="73" t="s">
        <v>130</v>
      </c>
      <c r="D32" s="73" t="s">
        <v>131</v>
      </c>
      <c r="E32" s="73" t="s">
        <v>162</v>
      </c>
      <c r="F32" s="73" t="s">
        <v>123</v>
      </c>
      <c r="G32" s="73" t="s">
        <v>163</v>
      </c>
      <c r="H32" s="74">
        <v>16618</v>
      </c>
      <c r="I32" s="74">
        <v>16618</v>
      </c>
      <c r="J32" s="74">
        <f t="shared" si="0"/>
        <v>0</v>
      </c>
    </row>
    <row r="33" spans="1:10" ht="12.75" customHeight="1" x14ac:dyDescent="0.2">
      <c r="A33" s="73" t="s">
        <v>164</v>
      </c>
      <c r="B33" s="73" t="s">
        <v>165</v>
      </c>
      <c r="C33" s="73" t="s">
        <v>130</v>
      </c>
      <c r="D33" s="73" t="s">
        <v>143</v>
      </c>
      <c r="E33" s="73" t="s">
        <v>122</v>
      </c>
      <c r="F33" s="73" t="s">
        <v>123</v>
      </c>
      <c r="G33" s="73" t="s">
        <v>124</v>
      </c>
      <c r="H33" s="74">
        <v>13700</v>
      </c>
      <c r="I33" s="74">
        <v>0</v>
      </c>
      <c r="J33" s="74">
        <f t="shared" si="0"/>
        <v>13700</v>
      </c>
    </row>
    <row r="34" spans="1:10" ht="12.75" customHeight="1" x14ac:dyDescent="0.2">
      <c r="A34" s="73" t="s">
        <v>164</v>
      </c>
      <c r="B34" s="73" t="s">
        <v>165</v>
      </c>
      <c r="C34" s="73" t="s">
        <v>130</v>
      </c>
      <c r="D34" s="73" t="s">
        <v>143</v>
      </c>
      <c r="E34" s="73" t="s">
        <v>122</v>
      </c>
      <c r="F34" s="73" t="s">
        <v>123</v>
      </c>
      <c r="G34" s="73" t="s">
        <v>124</v>
      </c>
      <c r="H34" s="74">
        <v>537545</v>
      </c>
      <c r="I34" s="74">
        <v>395473.3</v>
      </c>
      <c r="J34" s="74">
        <f t="shared" si="0"/>
        <v>142071.70000000001</v>
      </c>
    </row>
    <row r="35" spans="1:10" ht="12.75" customHeight="1" x14ac:dyDescent="0.2">
      <c r="A35" s="73" t="s">
        <v>164</v>
      </c>
      <c r="B35" s="73" t="s">
        <v>165</v>
      </c>
      <c r="C35" s="73" t="s">
        <v>130</v>
      </c>
      <c r="D35" s="73" t="s">
        <v>143</v>
      </c>
      <c r="E35" s="73" t="s">
        <v>166</v>
      </c>
      <c r="F35" s="73" t="s">
        <v>123</v>
      </c>
      <c r="G35" s="73" t="s">
        <v>124</v>
      </c>
      <c r="H35" s="74">
        <v>103565.61</v>
      </c>
      <c r="I35" s="74">
        <v>102700.35</v>
      </c>
      <c r="J35" s="74">
        <f t="shared" si="0"/>
        <v>865.25999999999476</v>
      </c>
    </row>
    <row r="36" spans="1:10" ht="12.75" customHeight="1" x14ac:dyDescent="0.2">
      <c r="A36" s="73" t="s">
        <v>164</v>
      </c>
      <c r="B36" s="73" t="s">
        <v>165</v>
      </c>
      <c r="C36" s="73" t="s">
        <v>130</v>
      </c>
      <c r="D36" s="73" t="s">
        <v>143</v>
      </c>
      <c r="E36" s="73" t="s">
        <v>167</v>
      </c>
      <c r="F36" s="73" t="s">
        <v>123</v>
      </c>
      <c r="G36" s="73" t="s">
        <v>124</v>
      </c>
      <c r="H36" s="74">
        <v>16520</v>
      </c>
      <c r="I36" s="74">
        <v>16520</v>
      </c>
      <c r="J36" s="74">
        <f t="shared" si="0"/>
        <v>0</v>
      </c>
    </row>
    <row r="37" spans="1:10" ht="12.75" customHeight="1" x14ac:dyDescent="0.2">
      <c r="A37" s="73" t="s">
        <v>164</v>
      </c>
      <c r="B37" s="73" t="s">
        <v>165</v>
      </c>
      <c r="C37" s="73" t="s">
        <v>130</v>
      </c>
      <c r="D37" s="73" t="s">
        <v>144</v>
      </c>
      <c r="E37" s="73" t="s">
        <v>122</v>
      </c>
      <c r="F37" s="73" t="s">
        <v>123</v>
      </c>
      <c r="G37" s="73" t="s">
        <v>124</v>
      </c>
      <c r="H37" s="74">
        <v>196000</v>
      </c>
      <c r="I37" s="74">
        <v>68471.5</v>
      </c>
      <c r="J37" s="74">
        <f t="shared" si="0"/>
        <v>127528.5</v>
      </c>
    </row>
    <row r="38" spans="1:10" ht="12.75" customHeight="1" x14ac:dyDescent="0.2">
      <c r="A38" s="73" t="s">
        <v>164</v>
      </c>
      <c r="B38" s="73" t="s">
        <v>165</v>
      </c>
      <c r="C38" s="73" t="s">
        <v>130</v>
      </c>
      <c r="D38" s="73" t="s">
        <v>145</v>
      </c>
      <c r="E38" s="73" t="s">
        <v>122</v>
      </c>
      <c r="F38" s="73" t="s">
        <v>123</v>
      </c>
      <c r="G38" s="73" t="s">
        <v>124</v>
      </c>
      <c r="H38" s="74">
        <v>15655</v>
      </c>
      <c r="I38" s="74">
        <v>15655</v>
      </c>
      <c r="J38" s="74">
        <f t="shared" si="0"/>
        <v>0</v>
      </c>
    </row>
    <row r="39" spans="1:10" ht="12.75" customHeight="1" x14ac:dyDescent="0.2">
      <c r="A39" s="73" t="s">
        <v>164</v>
      </c>
      <c r="B39" s="73" t="s">
        <v>165</v>
      </c>
      <c r="C39" s="73" t="s">
        <v>130</v>
      </c>
      <c r="D39" s="73" t="s">
        <v>131</v>
      </c>
      <c r="E39" s="73" t="s">
        <v>166</v>
      </c>
      <c r="F39" s="73" t="s">
        <v>132</v>
      </c>
      <c r="G39" s="73" t="s">
        <v>124</v>
      </c>
      <c r="H39" s="74">
        <v>100000</v>
      </c>
      <c r="I39" s="74">
        <v>96000</v>
      </c>
      <c r="J39" s="74">
        <f t="shared" si="0"/>
        <v>4000</v>
      </c>
    </row>
    <row r="40" spans="1:10" ht="12.75" customHeight="1" x14ac:dyDescent="0.2">
      <c r="A40" s="73" t="s">
        <v>164</v>
      </c>
      <c r="B40" s="73" t="s">
        <v>168</v>
      </c>
      <c r="C40" s="73" t="s">
        <v>130</v>
      </c>
      <c r="D40" s="73" t="s">
        <v>143</v>
      </c>
      <c r="E40" s="73" t="s">
        <v>128</v>
      </c>
      <c r="F40" s="73" t="s">
        <v>123</v>
      </c>
      <c r="G40" s="73" t="s">
        <v>169</v>
      </c>
      <c r="H40" s="74">
        <v>2927000</v>
      </c>
      <c r="I40" s="74">
        <v>2795799</v>
      </c>
      <c r="J40" s="74">
        <f t="shared" si="0"/>
        <v>131201</v>
      </c>
    </row>
    <row r="41" spans="1:10" ht="12.75" customHeight="1" x14ac:dyDescent="0.2">
      <c r="A41" s="73" t="s">
        <v>164</v>
      </c>
      <c r="B41" s="73" t="s">
        <v>170</v>
      </c>
      <c r="C41" s="73" t="s">
        <v>130</v>
      </c>
      <c r="D41" s="73" t="s">
        <v>143</v>
      </c>
      <c r="E41" s="73" t="s">
        <v>128</v>
      </c>
      <c r="F41" s="73" t="s">
        <v>123</v>
      </c>
      <c r="G41" s="73" t="s">
        <v>171</v>
      </c>
      <c r="H41" s="74">
        <v>136500</v>
      </c>
      <c r="I41" s="74">
        <v>133784</v>
      </c>
      <c r="J41" s="74">
        <f t="shared" si="0"/>
        <v>2716</v>
      </c>
    </row>
    <row r="42" spans="1:10" ht="12.75" customHeight="1" x14ac:dyDescent="0.2">
      <c r="A42" s="73" t="s">
        <v>172</v>
      </c>
      <c r="B42" s="73" t="s">
        <v>173</v>
      </c>
      <c r="C42" s="73" t="s">
        <v>130</v>
      </c>
      <c r="D42" s="73" t="s">
        <v>144</v>
      </c>
      <c r="E42" s="73" t="s">
        <v>122</v>
      </c>
      <c r="F42" s="73" t="s">
        <v>123</v>
      </c>
      <c r="G42" s="73" t="s">
        <v>124</v>
      </c>
      <c r="H42" s="74">
        <v>19500</v>
      </c>
      <c r="I42" s="74">
        <v>19500</v>
      </c>
      <c r="J42" s="74">
        <f t="shared" si="0"/>
        <v>0</v>
      </c>
    </row>
    <row r="43" spans="1:10" ht="12.75" customHeight="1" x14ac:dyDescent="0.2">
      <c r="A43" s="73" t="s">
        <v>174</v>
      </c>
      <c r="B43" s="73" t="s">
        <v>175</v>
      </c>
      <c r="C43" s="73" t="s">
        <v>130</v>
      </c>
      <c r="D43" s="73" t="s">
        <v>143</v>
      </c>
      <c r="E43" s="73" t="s">
        <v>122</v>
      </c>
      <c r="F43" s="73" t="s">
        <v>123</v>
      </c>
      <c r="G43" s="73" t="s">
        <v>124</v>
      </c>
      <c r="H43" s="74">
        <v>239224.86</v>
      </c>
      <c r="I43" s="74">
        <v>181634.8</v>
      </c>
      <c r="J43" s="74">
        <f t="shared" si="0"/>
        <v>57590.06</v>
      </c>
    </row>
    <row r="44" spans="1:10" ht="12.75" customHeight="1" x14ac:dyDescent="0.2">
      <c r="A44" s="73" t="s">
        <v>174</v>
      </c>
      <c r="B44" s="73" t="s">
        <v>175</v>
      </c>
      <c r="C44" s="73" t="s">
        <v>130</v>
      </c>
      <c r="D44" s="73" t="s">
        <v>131</v>
      </c>
      <c r="E44" s="73" t="s">
        <v>122</v>
      </c>
      <c r="F44" s="73" t="s">
        <v>132</v>
      </c>
      <c r="G44" s="73" t="s">
        <v>124</v>
      </c>
      <c r="H44" s="74">
        <v>12898</v>
      </c>
      <c r="I44" s="74">
        <v>12898</v>
      </c>
      <c r="J44" s="74">
        <f t="shared" si="0"/>
        <v>0</v>
      </c>
    </row>
    <row r="45" spans="1:10" ht="12.75" customHeight="1" x14ac:dyDescent="0.2">
      <c r="A45" s="73" t="s">
        <v>174</v>
      </c>
      <c r="B45" s="73" t="s">
        <v>176</v>
      </c>
      <c r="C45" s="73" t="s">
        <v>177</v>
      </c>
      <c r="D45" s="73" t="s">
        <v>146</v>
      </c>
      <c r="E45" s="73" t="s">
        <v>122</v>
      </c>
      <c r="F45" s="73" t="s">
        <v>123</v>
      </c>
      <c r="G45" s="73" t="s">
        <v>124</v>
      </c>
      <c r="H45" s="74">
        <v>275296.89</v>
      </c>
      <c r="I45" s="74">
        <v>275296.89</v>
      </c>
      <c r="J45" s="74">
        <f t="shared" si="0"/>
        <v>0</v>
      </c>
    </row>
    <row r="46" spans="1:10" ht="12.75" customHeight="1" x14ac:dyDescent="0.2">
      <c r="A46" s="73" t="s">
        <v>174</v>
      </c>
      <c r="B46" s="73" t="s">
        <v>178</v>
      </c>
      <c r="C46" s="73" t="s">
        <v>177</v>
      </c>
      <c r="D46" s="73" t="s">
        <v>146</v>
      </c>
      <c r="E46" s="73" t="s">
        <v>128</v>
      </c>
      <c r="F46" s="73" t="s">
        <v>123</v>
      </c>
      <c r="G46" s="73" t="s">
        <v>179</v>
      </c>
      <c r="H46" s="74">
        <v>5230693.3499999996</v>
      </c>
      <c r="I46" s="74">
        <v>5230693.3499999996</v>
      </c>
      <c r="J46" s="74">
        <f t="shared" si="0"/>
        <v>0</v>
      </c>
    </row>
    <row r="47" spans="1:10" ht="12.75" customHeight="1" x14ac:dyDescent="0.2">
      <c r="A47" s="73" t="s">
        <v>180</v>
      </c>
      <c r="B47" s="73" t="s">
        <v>182</v>
      </c>
      <c r="C47" s="73" t="s">
        <v>130</v>
      </c>
      <c r="D47" s="73" t="s">
        <v>144</v>
      </c>
      <c r="E47" s="73" t="s">
        <v>122</v>
      </c>
      <c r="F47" s="73" t="s">
        <v>123</v>
      </c>
      <c r="G47" s="73" t="s">
        <v>124</v>
      </c>
      <c r="H47" s="74">
        <v>20000</v>
      </c>
      <c r="I47" s="74">
        <v>20000</v>
      </c>
      <c r="J47" s="74">
        <f t="shared" si="0"/>
        <v>0</v>
      </c>
    </row>
    <row r="48" spans="1:10" ht="12.75" customHeight="1" x14ac:dyDescent="0.2">
      <c r="A48" s="73" t="s">
        <v>180</v>
      </c>
      <c r="B48" s="73" t="s">
        <v>182</v>
      </c>
      <c r="C48" s="73" t="s">
        <v>181</v>
      </c>
      <c r="D48" s="73" t="s">
        <v>146</v>
      </c>
      <c r="E48" s="73" t="s">
        <v>122</v>
      </c>
      <c r="F48" s="73" t="s">
        <v>123</v>
      </c>
      <c r="G48" s="73" t="s">
        <v>124</v>
      </c>
      <c r="H48" s="74">
        <v>25000</v>
      </c>
      <c r="I48" s="74">
        <v>25000</v>
      </c>
      <c r="J48" s="74">
        <f t="shared" si="0"/>
        <v>0</v>
      </c>
    </row>
    <row r="49" spans="1:10" ht="12.75" customHeight="1" x14ac:dyDescent="0.2">
      <c r="A49" s="73" t="s">
        <v>180</v>
      </c>
      <c r="B49" s="73" t="s">
        <v>183</v>
      </c>
      <c r="C49" s="73" t="s">
        <v>130</v>
      </c>
      <c r="D49" s="73" t="s">
        <v>143</v>
      </c>
      <c r="E49" s="73" t="s">
        <v>128</v>
      </c>
      <c r="F49" s="73" t="s">
        <v>123</v>
      </c>
      <c r="G49" s="73" t="s">
        <v>171</v>
      </c>
      <c r="H49" s="74">
        <v>90650</v>
      </c>
      <c r="I49" s="74">
        <v>80000</v>
      </c>
      <c r="J49" s="74">
        <f t="shared" si="0"/>
        <v>10650</v>
      </c>
    </row>
    <row r="50" spans="1:10" ht="12.75" customHeight="1" x14ac:dyDescent="0.2">
      <c r="A50" s="73" t="s">
        <v>180</v>
      </c>
      <c r="B50" s="73" t="s">
        <v>183</v>
      </c>
      <c r="C50" s="73" t="s">
        <v>130</v>
      </c>
      <c r="D50" s="73" t="s">
        <v>144</v>
      </c>
      <c r="E50" s="73" t="s">
        <v>128</v>
      </c>
      <c r="F50" s="73" t="s">
        <v>123</v>
      </c>
      <c r="G50" s="73" t="s">
        <v>171</v>
      </c>
      <c r="H50" s="74">
        <v>179350</v>
      </c>
      <c r="I50" s="74">
        <v>179350</v>
      </c>
      <c r="J50" s="74">
        <f t="shared" si="0"/>
        <v>0</v>
      </c>
    </row>
    <row r="51" spans="1:10" ht="12.75" customHeight="1" x14ac:dyDescent="0.2">
      <c r="A51" s="73" t="s">
        <v>184</v>
      </c>
      <c r="B51" s="73" t="s">
        <v>185</v>
      </c>
      <c r="C51" s="73" t="s">
        <v>130</v>
      </c>
      <c r="D51" s="73" t="s">
        <v>139</v>
      </c>
      <c r="E51" s="73" t="s">
        <v>122</v>
      </c>
      <c r="F51" s="73" t="s">
        <v>141</v>
      </c>
      <c r="G51" s="73" t="s">
        <v>124</v>
      </c>
      <c r="H51" s="74">
        <v>995960</v>
      </c>
      <c r="I51" s="74">
        <v>994553.9</v>
      </c>
      <c r="J51" s="74">
        <f t="shared" si="0"/>
        <v>1406.0999999999767</v>
      </c>
    </row>
    <row r="52" spans="1:10" ht="12.75" customHeight="1" x14ac:dyDescent="0.2">
      <c r="A52" s="73" t="s">
        <v>184</v>
      </c>
      <c r="B52" s="73" t="s">
        <v>185</v>
      </c>
      <c r="C52" s="73" t="s">
        <v>130</v>
      </c>
      <c r="D52" s="73" t="s">
        <v>143</v>
      </c>
      <c r="E52" s="73" t="s">
        <v>122</v>
      </c>
      <c r="F52" s="73" t="s">
        <v>123</v>
      </c>
      <c r="G52" s="73" t="s">
        <v>124</v>
      </c>
      <c r="H52" s="74">
        <v>238281</v>
      </c>
      <c r="I52" s="74">
        <v>237966.66</v>
      </c>
      <c r="J52" s="74">
        <f t="shared" si="0"/>
        <v>314.33999999999651</v>
      </c>
    </row>
    <row r="53" spans="1:10" ht="12.75" customHeight="1" x14ac:dyDescent="0.2">
      <c r="A53" s="73" t="s">
        <v>184</v>
      </c>
      <c r="B53" s="73" t="s">
        <v>185</v>
      </c>
      <c r="C53" s="73" t="s">
        <v>130</v>
      </c>
      <c r="D53" s="73" t="s">
        <v>144</v>
      </c>
      <c r="E53" s="73" t="s">
        <v>122</v>
      </c>
      <c r="F53" s="73" t="s">
        <v>123</v>
      </c>
      <c r="G53" s="73" t="s">
        <v>124</v>
      </c>
      <c r="H53" s="74">
        <v>22208.3</v>
      </c>
      <c r="I53" s="74">
        <v>22208.3</v>
      </c>
      <c r="J53" s="74">
        <f t="shared" si="0"/>
        <v>0</v>
      </c>
    </row>
    <row r="54" spans="1:10" ht="12.75" customHeight="1" x14ac:dyDescent="0.2">
      <c r="A54" s="73" t="s">
        <v>184</v>
      </c>
      <c r="B54" s="73" t="s">
        <v>185</v>
      </c>
      <c r="C54" s="73" t="s">
        <v>130</v>
      </c>
      <c r="D54" s="73" t="s">
        <v>131</v>
      </c>
      <c r="E54" s="73" t="s">
        <v>122</v>
      </c>
      <c r="F54" s="73" t="s">
        <v>132</v>
      </c>
      <c r="G54" s="73" t="s">
        <v>124</v>
      </c>
      <c r="H54" s="74">
        <v>54150</v>
      </c>
      <c r="I54" s="74">
        <v>54150</v>
      </c>
      <c r="J54" s="74">
        <f t="shared" si="0"/>
        <v>0</v>
      </c>
    </row>
    <row r="55" spans="1:10" ht="12.75" customHeight="1" x14ac:dyDescent="0.2">
      <c r="A55" s="73" t="s">
        <v>184</v>
      </c>
      <c r="B55" s="73" t="s">
        <v>186</v>
      </c>
      <c r="C55" s="73" t="s">
        <v>130</v>
      </c>
      <c r="D55" s="73" t="s">
        <v>143</v>
      </c>
      <c r="E55" s="73" t="s">
        <v>122</v>
      </c>
      <c r="F55" s="73" t="s">
        <v>123</v>
      </c>
      <c r="G55" s="73" t="s">
        <v>124</v>
      </c>
      <c r="H55" s="74">
        <v>43300</v>
      </c>
      <c r="I55" s="74">
        <v>26981.5</v>
      </c>
      <c r="J55" s="74">
        <f t="shared" si="0"/>
        <v>16318.5</v>
      </c>
    </row>
    <row r="56" spans="1:10" ht="12.75" customHeight="1" x14ac:dyDescent="0.2">
      <c r="A56" s="73" t="s">
        <v>184</v>
      </c>
      <c r="B56" s="73" t="s">
        <v>186</v>
      </c>
      <c r="C56" s="73" t="s">
        <v>130</v>
      </c>
      <c r="D56" s="73" t="s">
        <v>144</v>
      </c>
      <c r="E56" s="73" t="s">
        <v>122</v>
      </c>
      <c r="F56" s="73" t="s">
        <v>123</v>
      </c>
      <c r="G56" s="73" t="s">
        <v>124</v>
      </c>
      <c r="H56" s="74">
        <v>2766.9</v>
      </c>
      <c r="I56" s="74">
        <v>2766.9</v>
      </c>
      <c r="J56" s="74">
        <f t="shared" si="0"/>
        <v>0</v>
      </c>
    </row>
    <row r="57" spans="1:10" ht="12.75" customHeight="1" x14ac:dyDescent="0.2">
      <c r="A57" s="73" t="s">
        <v>184</v>
      </c>
      <c r="B57" s="73" t="s">
        <v>186</v>
      </c>
      <c r="C57" s="73" t="s">
        <v>130</v>
      </c>
      <c r="D57" s="73" t="s">
        <v>146</v>
      </c>
      <c r="E57" s="73" t="s">
        <v>122</v>
      </c>
      <c r="F57" s="73" t="s">
        <v>123</v>
      </c>
      <c r="G57" s="73" t="s">
        <v>124</v>
      </c>
      <c r="H57" s="74">
        <v>39000</v>
      </c>
      <c r="I57" s="74">
        <v>39000</v>
      </c>
      <c r="J57" s="74">
        <f t="shared" si="0"/>
        <v>0</v>
      </c>
    </row>
    <row r="58" spans="1:10" ht="12.75" customHeight="1" x14ac:dyDescent="0.2">
      <c r="A58" s="73" t="s">
        <v>184</v>
      </c>
      <c r="B58" s="73" t="s">
        <v>186</v>
      </c>
      <c r="C58" s="73" t="s">
        <v>130</v>
      </c>
      <c r="D58" s="73" t="s">
        <v>131</v>
      </c>
      <c r="E58" s="73" t="s">
        <v>122</v>
      </c>
      <c r="F58" s="73" t="s">
        <v>132</v>
      </c>
      <c r="G58" s="73" t="s">
        <v>124</v>
      </c>
      <c r="H58" s="74">
        <v>2928</v>
      </c>
      <c r="I58" s="74">
        <v>2928</v>
      </c>
      <c r="J58" s="74">
        <f t="shared" si="0"/>
        <v>0</v>
      </c>
    </row>
    <row r="59" spans="1:10" ht="12.75" customHeight="1" x14ac:dyDescent="0.2">
      <c r="A59" s="73" t="s">
        <v>184</v>
      </c>
      <c r="B59" s="73" t="s">
        <v>187</v>
      </c>
      <c r="C59" s="73" t="s">
        <v>130</v>
      </c>
      <c r="D59" s="73" t="s">
        <v>144</v>
      </c>
      <c r="E59" s="73" t="s">
        <v>122</v>
      </c>
      <c r="F59" s="73" t="s">
        <v>123</v>
      </c>
      <c r="G59" s="73" t="s">
        <v>124</v>
      </c>
      <c r="H59" s="74">
        <v>30699.25</v>
      </c>
      <c r="I59" s="74">
        <v>30699.25</v>
      </c>
      <c r="J59" s="74">
        <f t="shared" si="0"/>
        <v>0</v>
      </c>
    </row>
    <row r="60" spans="1:10" ht="12.75" customHeight="1" x14ac:dyDescent="0.2">
      <c r="A60" s="73" t="s">
        <v>184</v>
      </c>
      <c r="B60" s="73" t="s">
        <v>188</v>
      </c>
      <c r="C60" s="73" t="s">
        <v>130</v>
      </c>
      <c r="D60" s="73" t="s">
        <v>143</v>
      </c>
      <c r="E60" s="73" t="s">
        <v>122</v>
      </c>
      <c r="F60" s="73" t="s">
        <v>123</v>
      </c>
      <c r="G60" s="73" t="s">
        <v>124</v>
      </c>
      <c r="H60" s="74">
        <v>42379.3</v>
      </c>
      <c r="I60" s="74">
        <v>42379.3</v>
      </c>
      <c r="J60" s="74">
        <f t="shared" si="0"/>
        <v>0</v>
      </c>
    </row>
    <row r="61" spans="1:10" ht="12.75" customHeight="1" x14ac:dyDescent="0.2">
      <c r="A61" s="73" t="s">
        <v>184</v>
      </c>
      <c r="B61" s="73" t="s">
        <v>188</v>
      </c>
      <c r="C61" s="73" t="s">
        <v>130</v>
      </c>
      <c r="D61" s="73" t="s">
        <v>131</v>
      </c>
      <c r="E61" s="73" t="s">
        <v>122</v>
      </c>
      <c r="F61" s="73" t="s">
        <v>132</v>
      </c>
      <c r="G61" s="73" t="s">
        <v>124</v>
      </c>
      <c r="H61" s="74">
        <v>11544</v>
      </c>
      <c r="I61" s="74">
        <v>11544</v>
      </c>
      <c r="J61" s="74">
        <f t="shared" si="0"/>
        <v>0</v>
      </c>
    </row>
    <row r="62" spans="1:10" ht="12.75" customHeight="1" x14ac:dyDescent="0.2">
      <c r="A62" s="73" t="s">
        <v>184</v>
      </c>
      <c r="B62" s="73" t="s">
        <v>189</v>
      </c>
      <c r="C62" s="73" t="s">
        <v>130</v>
      </c>
      <c r="D62" s="73" t="s">
        <v>144</v>
      </c>
      <c r="E62" s="73" t="s">
        <v>122</v>
      </c>
      <c r="F62" s="73" t="s">
        <v>123</v>
      </c>
      <c r="G62" s="73" t="s">
        <v>124</v>
      </c>
      <c r="H62" s="74">
        <v>109181.46</v>
      </c>
      <c r="I62" s="74">
        <v>109181.46</v>
      </c>
      <c r="J62" s="74">
        <f t="shared" si="0"/>
        <v>0</v>
      </c>
    </row>
    <row r="63" spans="1:10" ht="12.75" customHeight="1" x14ac:dyDescent="0.2">
      <c r="A63" s="73" t="s">
        <v>184</v>
      </c>
      <c r="B63" s="73" t="s">
        <v>190</v>
      </c>
      <c r="C63" s="73" t="s">
        <v>130</v>
      </c>
      <c r="D63" s="73" t="s">
        <v>143</v>
      </c>
      <c r="E63" s="73" t="s">
        <v>128</v>
      </c>
      <c r="F63" s="73" t="s">
        <v>123</v>
      </c>
      <c r="G63" s="73" t="s">
        <v>171</v>
      </c>
      <c r="H63" s="74">
        <v>259910</v>
      </c>
      <c r="I63" s="74">
        <v>259910</v>
      </c>
      <c r="J63" s="74">
        <f t="shared" si="0"/>
        <v>0</v>
      </c>
    </row>
    <row r="64" spans="1:10" ht="12.75" customHeight="1" x14ac:dyDescent="0.2">
      <c r="A64" s="73" t="s">
        <v>184</v>
      </c>
      <c r="B64" s="73" t="s">
        <v>191</v>
      </c>
      <c r="C64" s="73" t="s">
        <v>130</v>
      </c>
      <c r="D64" s="73" t="s">
        <v>143</v>
      </c>
      <c r="E64" s="73" t="s">
        <v>192</v>
      </c>
      <c r="F64" s="73" t="s">
        <v>123</v>
      </c>
      <c r="G64" s="73" t="s">
        <v>124</v>
      </c>
      <c r="H64" s="74">
        <v>190000</v>
      </c>
      <c r="I64" s="74">
        <v>190000</v>
      </c>
      <c r="J64" s="74">
        <f t="shared" si="0"/>
        <v>0</v>
      </c>
    </row>
    <row r="65" spans="1:10" ht="12.75" customHeight="1" x14ac:dyDescent="0.2">
      <c r="A65" s="73" t="s">
        <v>184</v>
      </c>
      <c r="B65" s="73" t="s">
        <v>193</v>
      </c>
      <c r="C65" s="73" t="s">
        <v>130</v>
      </c>
      <c r="D65" s="73" t="s">
        <v>143</v>
      </c>
      <c r="E65" s="73" t="s">
        <v>128</v>
      </c>
      <c r="F65" s="73" t="s">
        <v>123</v>
      </c>
      <c r="G65" s="73" t="s">
        <v>194</v>
      </c>
      <c r="H65" s="74">
        <v>940000</v>
      </c>
      <c r="I65" s="74">
        <v>940000</v>
      </c>
      <c r="J65" s="74">
        <f t="shared" si="0"/>
        <v>0</v>
      </c>
    </row>
    <row r="66" spans="1:10" ht="12.75" customHeight="1" x14ac:dyDescent="0.2">
      <c r="A66" s="73" t="s">
        <v>195</v>
      </c>
      <c r="B66" s="73" t="s">
        <v>196</v>
      </c>
      <c r="C66" s="73" t="s">
        <v>197</v>
      </c>
      <c r="D66" s="73" t="s">
        <v>121</v>
      </c>
      <c r="E66" s="73" t="s">
        <v>122</v>
      </c>
      <c r="F66" s="73" t="s">
        <v>123</v>
      </c>
      <c r="G66" s="73" t="s">
        <v>124</v>
      </c>
      <c r="H66" s="74">
        <v>1049646.3500000001</v>
      </c>
      <c r="I66" s="74">
        <v>1031209.63</v>
      </c>
      <c r="J66" s="74">
        <f t="shared" si="0"/>
        <v>18436.720000000088</v>
      </c>
    </row>
    <row r="67" spans="1:10" ht="12.75" customHeight="1" x14ac:dyDescent="0.2">
      <c r="A67" s="73" t="s">
        <v>195</v>
      </c>
      <c r="B67" s="73" t="s">
        <v>196</v>
      </c>
      <c r="C67" s="73" t="s">
        <v>197</v>
      </c>
      <c r="D67" s="73" t="s">
        <v>125</v>
      </c>
      <c r="E67" s="73" t="s">
        <v>122</v>
      </c>
      <c r="F67" s="73" t="s">
        <v>123</v>
      </c>
      <c r="G67" s="73" t="s">
        <v>124</v>
      </c>
      <c r="H67" s="74">
        <v>314977.65000000002</v>
      </c>
      <c r="I67" s="74">
        <v>306781.5</v>
      </c>
      <c r="J67" s="74">
        <f t="shared" si="0"/>
        <v>8196.1500000000233</v>
      </c>
    </row>
    <row r="68" spans="1:10" ht="12.75" customHeight="1" x14ac:dyDescent="0.2">
      <c r="A68" s="73" t="s">
        <v>195</v>
      </c>
      <c r="B68" s="73" t="s">
        <v>196</v>
      </c>
      <c r="C68" s="73" t="s">
        <v>130</v>
      </c>
      <c r="D68" s="73" t="s">
        <v>137</v>
      </c>
      <c r="E68" s="73" t="s">
        <v>122</v>
      </c>
      <c r="F68" s="73" t="s">
        <v>123</v>
      </c>
      <c r="G68" s="73" t="s">
        <v>124</v>
      </c>
      <c r="H68" s="74">
        <v>13000</v>
      </c>
      <c r="I68" s="74">
        <v>8071.13</v>
      </c>
      <c r="J68" s="74">
        <f t="shared" ref="J68:J101" si="1">H68-I68</f>
        <v>4928.87</v>
      </c>
    </row>
    <row r="69" spans="1:10" ht="12.75" customHeight="1" x14ac:dyDescent="0.2">
      <c r="A69" s="73" t="s">
        <v>195</v>
      </c>
      <c r="B69" s="73" t="s">
        <v>196</v>
      </c>
      <c r="C69" s="73" t="s">
        <v>130</v>
      </c>
      <c r="D69" s="73" t="s">
        <v>138</v>
      </c>
      <c r="E69" s="73" t="s">
        <v>198</v>
      </c>
      <c r="F69" s="73" t="s">
        <v>123</v>
      </c>
      <c r="G69" s="73" t="s">
        <v>124</v>
      </c>
      <c r="H69" s="74">
        <v>16600</v>
      </c>
      <c r="I69" s="74">
        <v>13500</v>
      </c>
      <c r="J69" s="74">
        <f t="shared" si="1"/>
        <v>3100</v>
      </c>
    </row>
    <row r="70" spans="1:10" ht="12.75" customHeight="1" x14ac:dyDescent="0.2">
      <c r="A70" s="73" t="s">
        <v>195</v>
      </c>
      <c r="B70" s="73" t="s">
        <v>196</v>
      </c>
      <c r="C70" s="73" t="s">
        <v>130</v>
      </c>
      <c r="D70" s="73" t="s">
        <v>139</v>
      </c>
      <c r="E70" s="73" t="s">
        <v>122</v>
      </c>
      <c r="F70" s="73" t="s">
        <v>140</v>
      </c>
      <c r="G70" s="73" t="s">
        <v>124</v>
      </c>
      <c r="H70" s="74">
        <v>491000</v>
      </c>
      <c r="I70" s="74">
        <v>445700.75</v>
      </c>
      <c r="J70" s="74">
        <f t="shared" si="1"/>
        <v>45299.25</v>
      </c>
    </row>
    <row r="71" spans="1:10" ht="12.75" customHeight="1" x14ac:dyDescent="0.2">
      <c r="A71" s="73" t="s">
        <v>195</v>
      </c>
      <c r="B71" s="73" t="s">
        <v>196</v>
      </c>
      <c r="C71" s="73" t="s">
        <v>130</v>
      </c>
      <c r="D71" s="73" t="s">
        <v>139</v>
      </c>
      <c r="E71" s="73" t="s">
        <v>122</v>
      </c>
      <c r="F71" s="73" t="s">
        <v>141</v>
      </c>
      <c r="G71" s="73" t="s">
        <v>124</v>
      </c>
      <c r="H71" s="74">
        <v>65000</v>
      </c>
      <c r="I71" s="74">
        <v>42654.6</v>
      </c>
      <c r="J71" s="74">
        <f t="shared" si="1"/>
        <v>22345.4</v>
      </c>
    </row>
    <row r="72" spans="1:10" ht="12.75" customHeight="1" x14ac:dyDescent="0.2">
      <c r="A72" s="73" t="s">
        <v>195</v>
      </c>
      <c r="B72" s="73" t="s">
        <v>196</v>
      </c>
      <c r="C72" s="73" t="s">
        <v>130</v>
      </c>
      <c r="D72" s="73" t="s">
        <v>139</v>
      </c>
      <c r="E72" s="73" t="s">
        <v>122</v>
      </c>
      <c r="F72" s="73" t="s">
        <v>142</v>
      </c>
      <c r="G72" s="73" t="s">
        <v>124</v>
      </c>
      <c r="H72" s="74">
        <v>3000</v>
      </c>
      <c r="I72" s="74">
        <v>2554.81</v>
      </c>
      <c r="J72" s="74">
        <f t="shared" si="1"/>
        <v>445.19000000000005</v>
      </c>
    </row>
    <row r="73" spans="1:10" ht="12.75" customHeight="1" x14ac:dyDescent="0.2">
      <c r="A73" s="73" t="s">
        <v>195</v>
      </c>
      <c r="B73" s="73" t="s">
        <v>196</v>
      </c>
      <c r="C73" s="73" t="s">
        <v>130</v>
      </c>
      <c r="D73" s="73" t="s">
        <v>143</v>
      </c>
      <c r="E73" s="73" t="s">
        <v>122</v>
      </c>
      <c r="F73" s="73" t="s">
        <v>123</v>
      </c>
      <c r="G73" s="73" t="s">
        <v>124</v>
      </c>
      <c r="H73" s="74">
        <v>293400</v>
      </c>
      <c r="I73" s="74">
        <v>275868.55</v>
      </c>
      <c r="J73" s="74">
        <f t="shared" si="1"/>
        <v>17531.450000000012</v>
      </c>
    </row>
    <row r="74" spans="1:10" ht="12.75" customHeight="1" x14ac:dyDescent="0.2">
      <c r="A74" s="73" t="s">
        <v>195</v>
      </c>
      <c r="B74" s="73" t="s">
        <v>196</v>
      </c>
      <c r="C74" s="73" t="s">
        <v>130</v>
      </c>
      <c r="D74" s="73" t="s">
        <v>143</v>
      </c>
      <c r="E74" s="73" t="s">
        <v>198</v>
      </c>
      <c r="F74" s="73" t="s">
        <v>123</v>
      </c>
      <c r="G74" s="73" t="s">
        <v>124</v>
      </c>
      <c r="H74" s="74">
        <v>41000</v>
      </c>
      <c r="I74" s="74">
        <v>41000</v>
      </c>
      <c r="J74" s="74">
        <f t="shared" si="1"/>
        <v>0</v>
      </c>
    </row>
    <row r="75" spans="1:10" ht="12.75" customHeight="1" x14ac:dyDescent="0.2">
      <c r="A75" s="73" t="s">
        <v>195</v>
      </c>
      <c r="B75" s="73" t="s">
        <v>196</v>
      </c>
      <c r="C75" s="73" t="s">
        <v>130</v>
      </c>
      <c r="D75" s="73" t="s">
        <v>144</v>
      </c>
      <c r="E75" s="73" t="s">
        <v>122</v>
      </c>
      <c r="F75" s="73" t="s">
        <v>123</v>
      </c>
      <c r="G75" s="73" t="s">
        <v>124</v>
      </c>
      <c r="H75" s="74">
        <v>89509</v>
      </c>
      <c r="I75" s="74">
        <v>89499.19</v>
      </c>
      <c r="J75" s="74">
        <f t="shared" si="1"/>
        <v>9.8099999999976717</v>
      </c>
    </row>
    <row r="76" spans="1:10" ht="12.75" customHeight="1" x14ac:dyDescent="0.2">
      <c r="A76" s="73" t="s">
        <v>195</v>
      </c>
      <c r="B76" s="73" t="s">
        <v>196</v>
      </c>
      <c r="C76" s="73" t="s">
        <v>130</v>
      </c>
      <c r="D76" s="73" t="s">
        <v>144</v>
      </c>
      <c r="E76" s="73" t="s">
        <v>198</v>
      </c>
      <c r="F76" s="73" t="s">
        <v>123</v>
      </c>
      <c r="G76" s="73" t="s">
        <v>124</v>
      </c>
      <c r="H76" s="74">
        <v>2400</v>
      </c>
      <c r="I76" s="74">
        <v>0</v>
      </c>
      <c r="J76" s="74">
        <f t="shared" si="1"/>
        <v>2400</v>
      </c>
    </row>
    <row r="77" spans="1:10" ht="12.75" customHeight="1" x14ac:dyDescent="0.2">
      <c r="A77" s="73" t="s">
        <v>195</v>
      </c>
      <c r="B77" s="73" t="s">
        <v>196</v>
      </c>
      <c r="C77" s="73" t="s">
        <v>130</v>
      </c>
      <c r="D77" s="73" t="s">
        <v>146</v>
      </c>
      <c r="E77" s="73" t="s">
        <v>122</v>
      </c>
      <c r="F77" s="73" t="s">
        <v>123</v>
      </c>
      <c r="G77" s="73" t="s">
        <v>124</v>
      </c>
      <c r="H77" s="74">
        <v>65000</v>
      </c>
      <c r="I77" s="74">
        <v>65000</v>
      </c>
      <c r="J77" s="74">
        <f t="shared" si="1"/>
        <v>0</v>
      </c>
    </row>
    <row r="78" spans="1:10" ht="12.75" customHeight="1" x14ac:dyDescent="0.2">
      <c r="A78" s="73" t="s">
        <v>195</v>
      </c>
      <c r="B78" s="73" t="s">
        <v>196</v>
      </c>
      <c r="C78" s="73" t="s">
        <v>130</v>
      </c>
      <c r="D78" s="73" t="s">
        <v>131</v>
      </c>
      <c r="E78" s="73" t="s">
        <v>122</v>
      </c>
      <c r="F78" s="73" t="s">
        <v>132</v>
      </c>
      <c r="G78" s="73" t="s">
        <v>124</v>
      </c>
      <c r="H78" s="74">
        <v>42106</v>
      </c>
      <c r="I78" s="74">
        <v>42106</v>
      </c>
      <c r="J78" s="74">
        <f t="shared" si="1"/>
        <v>0</v>
      </c>
    </row>
    <row r="79" spans="1:10" ht="12.75" customHeight="1" x14ac:dyDescent="0.2">
      <c r="A79" s="73" t="s">
        <v>195</v>
      </c>
      <c r="B79" s="73" t="s">
        <v>196</v>
      </c>
      <c r="C79" s="73" t="s">
        <v>148</v>
      </c>
      <c r="D79" s="73" t="s">
        <v>145</v>
      </c>
      <c r="E79" s="73" t="s">
        <v>122</v>
      </c>
      <c r="F79" s="73" t="s">
        <v>123</v>
      </c>
      <c r="G79" s="73" t="s">
        <v>124</v>
      </c>
      <c r="H79" s="74">
        <v>2195.92</v>
      </c>
      <c r="I79" s="74">
        <v>2195.92</v>
      </c>
      <c r="J79" s="74">
        <f t="shared" si="1"/>
        <v>0</v>
      </c>
    </row>
    <row r="80" spans="1:10" ht="12.75" customHeight="1" x14ac:dyDescent="0.2">
      <c r="A80" s="73" t="s">
        <v>195</v>
      </c>
      <c r="B80" s="73" t="s">
        <v>199</v>
      </c>
      <c r="C80" s="73" t="s">
        <v>197</v>
      </c>
      <c r="D80" s="73" t="s">
        <v>121</v>
      </c>
      <c r="E80" s="73" t="s">
        <v>122</v>
      </c>
      <c r="F80" s="73" t="s">
        <v>123</v>
      </c>
      <c r="G80" s="73" t="s">
        <v>124</v>
      </c>
      <c r="H80" s="74">
        <v>438024</v>
      </c>
      <c r="I80" s="74">
        <v>425714.88</v>
      </c>
      <c r="J80" s="74">
        <f t="shared" si="1"/>
        <v>12309.119999999995</v>
      </c>
    </row>
    <row r="81" spans="1:10" ht="12.75" customHeight="1" x14ac:dyDescent="0.2">
      <c r="A81" s="73" t="s">
        <v>195</v>
      </c>
      <c r="B81" s="73" t="s">
        <v>199</v>
      </c>
      <c r="C81" s="73" t="s">
        <v>197</v>
      </c>
      <c r="D81" s="73" t="s">
        <v>125</v>
      </c>
      <c r="E81" s="73" t="s">
        <v>122</v>
      </c>
      <c r="F81" s="73" t="s">
        <v>123</v>
      </c>
      <c r="G81" s="73" t="s">
        <v>124</v>
      </c>
      <c r="H81" s="74">
        <v>134738</v>
      </c>
      <c r="I81" s="74">
        <v>131605.44</v>
      </c>
      <c r="J81" s="74">
        <f t="shared" si="1"/>
        <v>3132.5599999999977</v>
      </c>
    </row>
    <row r="82" spans="1:10" ht="12.75" customHeight="1" x14ac:dyDescent="0.2">
      <c r="A82" s="73" t="s">
        <v>195</v>
      </c>
      <c r="B82" s="73" t="s">
        <v>199</v>
      </c>
      <c r="C82" s="73" t="s">
        <v>130</v>
      </c>
      <c r="D82" s="73" t="s">
        <v>138</v>
      </c>
      <c r="E82" s="73" t="s">
        <v>122</v>
      </c>
      <c r="F82" s="73" t="s">
        <v>123</v>
      </c>
      <c r="G82" s="73" t="s">
        <v>124</v>
      </c>
      <c r="H82" s="74">
        <v>900</v>
      </c>
      <c r="I82" s="74">
        <v>900</v>
      </c>
      <c r="J82" s="74">
        <f t="shared" si="1"/>
        <v>0</v>
      </c>
    </row>
    <row r="83" spans="1:10" ht="12.75" customHeight="1" x14ac:dyDescent="0.2">
      <c r="A83" s="73" t="s">
        <v>195</v>
      </c>
      <c r="B83" s="73" t="s">
        <v>199</v>
      </c>
      <c r="C83" s="73" t="s">
        <v>130</v>
      </c>
      <c r="D83" s="73" t="s">
        <v>139</v>
      </c>
      <c r="E83" s="73" t="s">
        <v>122</v>
      </c>
      <c r="F83" s="73" t="s">
        <v>141</v>
      </c>
      <c r="G83" s="73" t="s">
        <v>124</v>
      </c>
      <c r="H83" s="74">
        <v>5000</v>
      </c>
      <c r="I83" s="74">
        <v>4808.93</v>
      </c>
      <c r="J83" s="74">
        <f t="shared" si="1"/>
        <v>191.06999999999971</v>
      </c>
    </row>
    <row r="84" spans="1:10" ht="12.75" customHeight="1" x14ac:dyDescent="0.2">
      <c r="A84" s="73" t="s">
        <v>195</v>
      </c>
      <c r="B84" s="73" t="s">
        <v>199</v>
      </c>
      <c r="C84" s="73" t="s">
        <v>130</v>
      </c>
      <c r="D84" s="73" t="s">
        <v>143</v>
      </c>
      <c r="E84" s="73" t="s">
        <v>122</v>
      </c>
      <c r="F84" s="73" t="s">
        <v>123</v>
      </c>
      <c r="G84" s="73" t="s">
        <v>124</v>
      </c>
      <c r="H84" s="74">
        <v>19919.419999999998</v>
      </c>
      <c r="I84" s="74">
        <v>19919.419999999998</v>
      </c>
      <c r="J84" s="74">
        <f t="shared" si="1"/>
        <v>0</v>
      </c>
    </row>
    <row r="85" spans="1:10" ht="12.75" customHeight="1" x14ac:dyDescent="0.2">
      <c r="A85" s="73" t="s">
        <v>195</v>
      </c>
      <c r="B85" s="73" t="s">
        <v>199</v>
      </c>
      <c r="C85" s="73" t="s">
        <v>130</v>
      </c>
      <c r="D85" s="73" t="s">
        <v>144</v>
      </c>
      <c r="E85" s="73" t="s">
        <v>122</v>
      </c>
      <c r="F85" s="73" t="s">
        <v>123</v>
      </c>
      <c r="G85" s="73" t="s">
        <v>124</v>
      </c>
      <c r="H85" s="74">
        <v>5000</v>
      </c>
      <c r="I85" s="74">
        <v>5000</v>
      </c>
      <c r="J85" s="74">
        <f t="shared" si="1"/>
        <v>0</v>
      </c>
    </row>
    <row r="86" spans="1:10" ht="12.75" customHeight="1" x14ac:dyDescent="0.2">
      <c r="A86" s="73" t="s">
        <v>195</v>
      </c>
      <c r="B86" s="73" t="s">
        <v>199</v>
      </c>
      <c r="C86" s="73" t="s">
        <v>130</v>
      </c>
      <c r="D86" s="73" t="s">
        <v>146</v>
      </c>
      <c r="E86" s="73" t="s">
        <v>122</v>
      </c>
      <c r="F86" s="73" t="s">
        <v>123</v>
      </c>
      <c r="G86" s="73" t="s">
        <v>124</v>
      </c>
      <c r="H86" s="74">
        <v>50000</v>
      </c>
      <c r="I86" s="74">
        <v>50000</v>
      </c>
      <c r="J86" s="74">
        <f t="shared" si="1"/>
        <v>0</v>
      </c>
    </row>
    <row r="87" spans="1:10" ht="12.75" customHeight="1" x14ac:dyDescent="0.2">
      <c r="A87" s="73" t="s">
        <v>195</v>
      </c>
      <c r="B87" s="73" t="s">
        <v>199</v>
      </c>
      <c r="C87" s="73" t="s">
        <v>130</v>
      </c>
      <c r="D87" s="73" t="s">
        <v>146</v>
      </c>
      <c r="E87" s="73" t="s">
        <v>198</v>
      </c>
      <c r="F87" s="73" t="s">
        <v>123</v>
      </c>
      <c r="G87" s="73" t="s">
        <v>124</v>
      </c>
      <c r="H87" s="74">
        <v>20000</v>
      </c>
      <c r="I87" s="74">
        <v>15000</v>
      </c>
      <c r="J87" s="74">
        <f t="shared" si="1"/>
        <v>5000</v>
      </c>
    </row>
    <row r="88" spans="1:10" ht="12.75" customHeight="1" x14ac:dyDescent="0.2">
      <c r="A88" s="73" t="s">
        <v>195</v>
      </c>
      <c r="B88" s="73" t="s">
        <v>200</v>
      </c>
      <c r="C88" s="73" t="s">
        <v>130</v>
      </c>
      <c r="D88" s="73" t="s">
        <v>144</v>
      </c>
      <c r="E88" s="73" t="s">
        <v>122</v>
      </c>
      <c r="F88" s="73" t="s">
        <v>123</v>
      </c>
      <c r="G88" s="73" t="s">
        <v>124</v>
      </c>
      <c r="H88" s="74">
        <v>51981.55</v>
      </c>
      <c r="I88" s="74">
        <v>51981.55</v>
      </c>
      <c r="J88" s="74">
        <f t="shared" si="1"/>
        <v>0</v>
      </c>
    </row>
    <row r="89" spans="1:10" ht="12.75" customHeight="1" x14ac:dyDescent="0.2">
      <c r="A89" s="73" t="s">
        <v>195</v>
      </c>
      <c r="B89" s="73" t="s">
        <v>200</v>
      </c>
      <c r="C89" s="73" t="s">
        <v>130</v>
      </c>
      <c r="D89" s="73" t="s">
        <v>145</v>
      </c>
      <c r="E89" s="73" t="s">
        <v>122</v>
      </c>
      <c r="F89" s="73" t="s">
        <v>123</v>
      </c>
      <c r="G89" s="73" t="s">
        <v>124</v>
      </c>
      <c r="H89" s="74">
        <v>58618</v>
      </c>
      <c r="I89" s="74">
        <v>58618</v>
      </c>
      <c r="J89" s="74">
        <f t="shared" si="1"/>
        <v>0</v>
      </c>
    </row>
    <row r="90" spans="1:10" ht="12.75" customHeight="1" x14ac:dyDescent="0.2">
      <c r="A90" s="73" t="s">
        <v>195</v>
      </c>
      <c r="B90" s="73" t="s">
        <v>200</v>
      </c>
      <c r="C90" s="73" t="s">
        <v>130</v>
      </c>
      <c r="D90" s="73" t="s">
        <v>131</v>
      </c>
      <c r="E90" s="73" t="s">
        <v>122</v>
      </c>
      <c r="F90" s="73" t="s">
        <v>132</v>
      </c>
      <c r="G90" s="73" t="s">
        <v>124</v>
      </c>
      <c r="H90" s="74">
        <v>44200</v>
      </c>
      <c r="I90" s="74">
        <v>44200</v>
      </c>
      <c r="J90" s="74">
        <f t="shared" si="1"/>
        <v>0</v>
      </c>
    </row>
    <row r="91" spans="1:10" ht="12.75" customHeight="1" x14ac:dyDescent="0.2">
      <c r="A91" s="73" t="s">
        <v>195</v>
      </c>
      <c r="B91" s="73" t="s">
        <v>201</v>
      </c>
      <c r="C91" s="73" t="s">
        <v>197</v>
      </c>
      <c r="D91" s="73" t="s">
        <v>121</v>
      </c>
      <c r="E91" s="73" t="s">
        <v>122</v>
      </c>
      <c r="F91" s="73" t="s">
        <v>123</v>
      </c>
      <c r="G91" s="73" t="s">
        <v>124</v>
      </c>
      <c r="H91" s="74">
        <v>333930.84999999998</v>
      </c>
      <c r="I91" s="74">
        <v>333930.84999999998</v>
      </c>
      <c r="J91" s="74">
        <f t="shared" si="1"/>
        <v>0</v>
      </c>
    </row>
    <row r="92" spans="1:10" ht="12.75" customHeight="1" x14ac:dyDescent="0.2">
      <c r="A92" s="73" t="s">
        <v>195</v>
      </c>
      <c r="B92" s="73" t="s">
        <v>201</v>
      </c>
      <c r="C92" s="73" t="s">
        <v>197</v>
      </c>
      <c r="D92" s="73" t="s">
        <v>121</v>
      </c>
      <c r="E92" s="73" t="s">
        <v>167</v>
      </c>
      <c r="F92" s="73" t="s">
        <v>123</v>
      </c>
      <c r="G92" s="73" t="s">
        <v>124</v>
      </c>
      <c r="H92" s="74">
        <v>509181</v>
      </c>
      <c r="I92" s="74">
        <v>509181</v>
      </c>
      <c r="J92" s="74">
        <f t="shared" si="1"/>
        <v>0</v>
      </c>
    </row>
    <row r="93" spans="1:10" ht="12.75" customHeight="1" x14ac:dyDescent="0.2">
      <c r="A93" s="73" t="s">
        <v>195</v>
      </c>
      <c r="B93" s="73" t="s">
        <v>201</v>
      </c>
      <c r="C93" s="73" t="s">
        <v>197</v>
      </c>
      <c r="D93" s="73" t="s">
        <v>125</v>
      </c>
      <c r="E93" s="73" t="s">
        <v>122</v>
      </c>
      <c r="F93" s="73" t="s">
        <v>123</v>
      </c>
      <c r="G93" s="73" t="s">
        <v>124</v>
      </c>
      <c r="H93" s="74">
        <v>110095.15</v>
      </c>
      <c r="I93" s="74">
        <v>110095.15</v>
      </c>
      <c r="J93" s="74">
        <f t="shared" si="1"/>
        <v>0</v>
      </c>
    </row>
    <row r="94" spans="1:10" ht="12.75" customHeight="1" x14ac:dyDescent="0.2">
      <c r="A94" s="73" t="s">
        <v>195</v>
      </c>
      <c r="B94" s="73" t="s">
        <v>201</v>
      </c>
      <c r="C94" s="73" t="s">
        <v>197</v>
      </c>
      <c r="D94" s="73" t="s">
        <v>125</v>
      </c>
      <c r="E94" s="73" t="s">
        <v>167</v>
      </c>
      <c r="F94" s="73" t="s">
        <v>123</v>
      </c>
      <c r="G94" s="73" t="s">
        <v>124</v>
      </c>
      <c r="H94" s="74">
        <v>326846</v>
      </c>
      <c r="I94" s="74">
        <v>326846</v>
      </c>
      <c r="J94" s="74">
        <f t="shared" si="1"/>
        <v>0</v>
      </c>
    </row>
    <row r="95" spans="1:10" ht="12.75" customHeight="1" x14ac:dyDescent="0.2">
      <c r="A95" s="73" t="s">
        <v>195</v>
      </c>
      <c r="B95" s="73" t="s">
        <v>202</v>
      </c>
      <c r="C95" s="73" t="s">
        <v>197</v>
      </c>
      <c r="D95" s="73" t="s">
        <v>121</v>
      </c>
      <c r="E95" s="73" t="s">
        <v>128</v>
      </c>
      <c r="F95" s="73" t="s">
        <v>123</v>
      </c>
      <c r="G95" s="73" t="s">
        <v>203</v>
      </c>
      <c r="H95" s="74">
        <v>177074</v>
      </c>
      <c r="I95" s="74">
        <v>177074</v>
      </c>
      <c r="J95" s="74">
        <f t="shared" si="1"/>
        <v>0</v>
      </c>
    </row>
    <row r="96" spans="1:10" ht="12.75" customHeight="1" x14ac:dyDescent="0.2">
      <c r="A96" s="73" t="s">
        <v>195</v>
      </c>
      <c r="B96" s="73" t="s">
        <v>202</v>
      </c>
      <c r="C96" s="73" t="s">
        <v>197</v>
      </c>
      <c r="D96" s="73" t="s">
        <v>125</v>
      </c>
      <c r="E96" s="73" t="s">
        <v>128</v>
      </c>
      <c r="F96" s="73" t="s">
        <v>123</v>
      </c>
      <c r="G96" s="73" t="s">
        <v>203</v>
      </c>
      <c r="H96" s="74">
        <v>57726</v>
      </c>
      <c r="I96" s="74">
        <v>57726</v>
      </c>
      <c r="J96" s="74">
        <f t="shared" si="1"/>
        <v>0</v>
      </c>
    </row>
    <row r="97" spans="1:10" ht="12.75" customHeight="1" x14ac:dyDescent="0.2">
      <c r="A97" s="73" t="s">
        <v>204</v>
      </c>
      <c r="B97" s="73" t="s">
        <v>205</v>
      </c>
      <c r="C97" s="73" t="s">
        <v>206</v>
      </c>
      <c r="D97" s="73" t="s">
        <v>207</v>
      </c>
      <c r="E97" s="73" t="s">
        <v>122</v>
      </c>
      <c r="F97" s="73" t="s">
        <v>123</v>
      </c>
      <c r="G97" s="73" t="s">
        <v>124</v>
      </c>
      <c r="H97" s="74">
        <v>490850</v>
      </c>
      <c r="I97" s="74">
        <v>490836</v>
      </c>
      <c r="J97" s="74">
        <f t="shared" si="1"/>
        <v>14</v>
      </c>
    </row>
    <row r="98" spans="1:10" ht="12.75" customHeight="1" x14ac:dyDescent="0.2">
      <c r="A98" s="73" t="s">
        <v>208</v>
      </c>
      <c r="B98" s="73" t="s">
        <v>176</v>
      </c>
      <c r="C98" s="73" t="s">
        <v>209</v>
      </c>
      <c r="D98" s="73" t="s">
        <v>210</v>
      </c>
      <c r="E98" s="73" t="s">
        <v>122</v>
      </c>
      <c r="F98" s="73" t="s">
        <v>123</v>
      </c>
      <c r="G98" s="73" t="s">
        <v>124</v>
      </c>
      <c r="H98" s="74">
        <v>10000</v>
      </c>
      <c r="I98" s="74">
        <v>10000</v>
      </c>
      <c r="J98" s="74">
        <f t="shared" si="1"/>
        <v>0</v>
      </c>
    </row>
    <row r="99" spans="1:10" ht="12.75" customHeight="1" x14ac:dyDescent="0.2">
      <c r="A99" s="73" t="s">
        <v>208</v>
      </c>
      <c r="B99" s="73" t="s">
        <v>211</v>
      </c>
      <c r="C99" s="73" t="s">
        <v>209</v>
      </c>
      <c r="D99" s="73" t="s">
        <v>210</v>
      </c>
      <c r="E99" s="73" t="s">
        <v>128</v>
      </c>
      <c r="F99" s="73" t="s">
        <v>123</v>
      </c>
      <c r="G99" s="73" t="s">
        <v>212</v>
      </c>
      <c r="H99" s="74">
        <v>4514488</v>
      </c>
      <c r="I99" s="74">
        <v>4514488</v>
      </c>
      <c r="J99" s="74">
        <f t="shared" si="1"/>
        <v>0</v>
      </c>
    </row>
    <row r="100" spans="1:10" ht="12.75" customHeight="1" x14ac:dyDescent="0.2">
      <c r="A100" s="73" t="s">
        <v>213</v>
      </c>
      <c r="B100" s="73" t="s">
        <v>214</v>
      </c>
      <c r="C100" s="73" t="s">
        <v>130</v>
      </c>
      <c r="D100" s="73" t="s">
        <v>146</v>
      </c>
      <c r="E100" s="73" t="s">
        <v>122</v>
      </c>
      <c r="F100" s="73" t="s">
        <v>123</v>
      </c>
      <c r="G100" s="73" t="s">
        <v>124</v>
      </c>
      <c r="H100" s="74">
        <v>30000</v>
      </c>
      <c r="I100" s="74">
        <v>30000</v>
      </c>
      <c r="J100" s="74">
        <f t="shared" si="1"/>
        <v>0</v>
      </c>
    </row>
    <row r="101" spans="1:10" ht="12.75" customHeight="1" x14ac:dyDescent="0.2">
      <c r="A101" s="73" t="s">
        <v>215</v>
      </c>
      <c r="B101" s="73" t="s">
        <v>216</v>
      </c>
      <c r="C101" s="73" t="s">
        <v>217</v>
      </c>
      <c r="D101" s="73" t="s">
        <v>218</v>
      </c>
      <c r="E101" s="73" t="s">
        <v>122</v>
      </c>
      <c r="F101" s="73" t="s">
        <v>123</v>
      </c>
      <c r="G101" s="73" t="s">
        <v>124</v>
      </c>
      <c r="H101" s="74">
        <v>5000</v>
      </c>
      <c r="I101" s="74">
        <v>0</v>
      </c>
      <c r="J101" s="74">
        <f t="shared" si="1"/>
        <v>5000</v>
      </c>
    </row>
    <row r="102" spans="1:10" ht="12.75" customHeight="1" x14ac:dyDescent="0.2">
      <c r="A102" s="75" t="s">
        <v>219</v>
      </c>
      <c r="B102" s="76"/>
      <c r="C102" s="76"/>
      <c r="D102" s="76"/>
      <c r="E102" s="76"/>
      <c r="F102" s="76"/>
      <c r="G102" s="76"/>
      <c r="H102" s="77">
        <f>SUM(H3:H101)</f>
        <v>30173324.960000005</v>
      </c>
      <c r="I102" s="77">
        <f>SUM(I3:I101)</f>
        <v>29352496.430000007</v>
      </c>
      <c r="J102" s="77">
        <f>SUM(J3:J101)</f>
        <v>820828.52999999968</v>
      </c>
    </row>
    <row r="103" spans="1:10" ht="12.75" customHeight="1" x14ac:dyDescent="0.2">
      <c r="A103" s="110" t="s">
        <v>220</v>
      </c>
      <c r="B103" s="111"/>
      <c r="C103" s="111"/>
      <c r="D103" s="111"/>
      <c r="E103" s="111"/>
      <c r="F103" s="111"/>
      <c r="G103" s="111"/>
      <c r="H103" s="80">
        <v>-1288578.6100000001</v>
      </c>
      <c r="I103" s="80">
        <v>158873.9</v>
      </c>
      <c r="J103" s="80"/>
    </row>
  </sheetData>
  <mergeCells count="2">
    <mergeCell ref="A1:H1"/>
    <mergeCell ref="A103:G103"/>
  </mergeCells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view="pageBreakPreview" zoomScaleNormal="100" zoomScaleSheetLayoutView="100" workbookViewId="0">
      <selection activeCell="E29" sqref="E29:I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2" t="s">
        <v>73</v>
      </c>
      <c r="B1" s="112"/>
      <c r="C1" s="112"/>
      <c r="D1" s="112"/>
      <c r="E1" s="112"/>
      <c r="F1" s="112"/>
    </row>
    <row r="2" spans="1:6" ht="13.15" customHeight="1" x14ac:dyDescent="0.25">
      <c r="A2" s="103" t="s">
        <v>74</v>
      </c>
      <c r="B2" s="103"/>
      <c r="C2" s="103"/>
      <c r="D2" s="103"/>
      <c r="E2" s="103"/>
      <c r="F2" s="103"/>
    </row>
    <row r="3" spans="1:6" ht="9" customHeight="1" thickBot="1" x14ac:dyDescent="0.25">
      <c r="A3" s="5"/>
      <c r="B3" s="38"/>
      <c r="C3" s="35"/>
      <c r="D3" s="9"/>
      <c r="E3" s="9"/>
      <c r="F3" s="35"/>
    </row>
    <row r="4" spans="1:6" ht="13.9" customHeight="1" x14ac:dyDescent="0.2">
      <c r="A4" s="94" t="s">
        <v>20</v>
      </c>
      <c r="B4" s="91" t="s">
        <v>21</v>
      </c>
      <c r="C4" s="113" t="s">
        <v>75</v>
      </c>
      <c r="D4" s="100" t="s">
        <v>23</v>
      </c>
      <c r="E4" s="100" t="s">
        <v>24</v>
      </c>
      <c r="F4" s="97" t="s">
        <v>25</v>
      </c>
    </row>
    <row r="5" spans="1:6" ht="4.9000000000000004" customHeight="1" x14ac:dyDescent="0.2">
      <c r="A5" s="95"/>
      <c r="B5" s="92"/>
      <c r="C5" s="114"/>
      <c r="D5" s="101"/>
      <c r="E5" s="101"/>
      <c r="F5" s="98"/>
    </row>
    <row r="6" spans="1:6" ht="6" customHeight="1" x14ac:dyDescent="0.2">
      <c r="A6" s="95"/>
      <c r="B6" s="92"/>
      <c r="C6" s="114"/>
      <c r="D6" s="101"/>
      <c r="E6" s="101"/>
      <c r="F6" s="98"/>
    </row>
    <row r="7" spans="1:6" ht="4.9000000000000004" customHeight="1" x14ac:dyDescent="0.2">
      <c r="A7" s="95"/>
      <c r="B7" s="92"/>
      <c r="C7" s="114"/>
      <c r="D7" s="101"/>
      <c r="E7" s="101"/>
      <c r="F7" s="98"/>
    </row>
    <row r="8" spans="1:6" ht="6" customHeight="1" x14ac:dyDescent="0.2">
      <c r="A8" s="95"/>
      <c r="B8" s="92"/>
      <c r="C8" s="114"/>
      <c r="D8" s="101"/>
      <c r="E8" s="101"/>
      <c r="F8" s="98"/>
    </row>
    <row r="9" spans="1:6" ht="6" customHeight="1" x14ac:dyDescent="0.2">
      <c r="A9" s="95"/>
      <c r="B9" s="92"/>
      <c r="C9" s="114"/>
      <c r="D9" s="101"/>
      <c r="E9" s="101"/>
      <c r="F9" s="98"/>
    </row>
    <row r="10" spans="1:6" ht="18" customHeight="1" x14ac:dyDescent="0.2">
      <c r="A10" s="96"/>
      <c r="B10" s="93"/>
      <c r="C10" s="115"/>
      <c r="D10" s="102"/>
      <c r="E10" s="102"/>
      <c r="F10" s="99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36" t="s">
        <v>27</v>
      </c>
      <c r="F11" s="23" t="s">
        <v>28</v>
      </c>
    </row>
    <row r="12" spans="1:6" ht="22.5" x14ac:dyDescent="0.2">
      <c r="A12" s="39" t="s">
        <v>76</v>
      </c>
      <c r="B12" s="40" t="s">
        <v>77</v>
      </c>
      <c r="C12" s="41" t="s">
        <v>71</v>
      </c>
      <c r="D12" s="42">
        <v>1288578.6100000001</v>
      </c>
      <c r="E12" s="42">
        <v>-158873.9</v>
      </c>
      <c r="F12" s="43">
        <v>-1097104.4099999999</v>
      </c>
    </row>
    <row r="13" spans="1:6" x14ac:dyDescent="0.2">
      <c r="A13" s="90" t="s">
        <v>233</v>
      </c>
      <c r="B13" s="89"/>
      <c r="C13" s="88"/>
      <c r="D13" s="87"/>
      <c r="E13" s="87"/>
      <c r="F13" s="86"/>
    </row>
    <row r="14" spans="1:6" ht="22.5" x14ac:dyDescent="0.2">
      <c r="A14" s="85" t="s">
        <v>232</v>
      </c>
      <c r="B14" s="84" t="s">
        <v>227</v>
      </c>
      <c r="C14" s="83" t="s">
        <v>71</v>
      </c>
      <c r="D14" s="82">
        <v>468120</v>
      </c>
      <c r="E14" s="82" t="s">
        <v>34</v>
      </c>
      <c r="F14" s="81">
        <v>468120</v>
      </c>
    </row>
    <row r="15" spans="1:6" x14ac:dyDescent="0.2">
      <c r="A15" s="90" t="s">
        <v>231</v>
      </c>
      <c r="B15" s="89"/>
      <c r="C15" s="88"/>
      <c r="D15" s="87"/>
      <c r="E15" s="87"/>
      <c r="F15" s="86"/>
    </row>
    <row r="16" spans="1:6" ht="22.5" x14ac:dyDescent="0.2">
      <c r="A16" s="85" t="s">
        <v>230</v>
      </c>
      <c r="B16" s="84" t="s">
        <v>227</v>
      </c>
      <c r="C16" s="83" t="s">
        <v>229</v>
      </c>
      <c r="D16" s="82">
        <v>468120</v>
      </c>
      <c r="E16" s="82" t="s">
        <v>34</v>
      </c>
      <c r="F16" s="81">
        <v>468120</v>
      </c>
    </row>
    <row r="17" spans="1:21" ht="33.75" x14ac:dyDescent="0.2">
      <c r="A17" s="24" t="s">
        <v>228</v>
      </c>
      <c r="B17" s="25" t="s">
        <v>227</v>
      </c>
      <c r="C17" s="44" t="s">
        <v>226</v>
      </c>
      <c r="D17" s="27">
        <v>468120</v>
      </c>
      <c r="E17" s="27" t="s">
        <v>34</v>
      </c>
      <c r="F17" s="37">
        <v>468120</v>
      </c>
    </row>
    <row r="18" spans="1:21" x14ac:dyDescent="0.2">
      <c r="A18" s="85" t="s">
        <v>225</v>
      </c>
      <c r="B18" s="84" t="s">
        <v>224</v>
      </c>
      <c r="C18" s="83" t="s">
        <v>71</v>
      </c>
      <c r="D18" s="82" t="s">
        <v>34</v>
      </c>
      <c r="E18" s="82" t="s">
        <v>34</v>
      </c>
      <c r="F18" s="81" t="s">
        <v>34</v>
      </c>
    </row>
    <row r="19" spans="1:21" x14ac:dyDescent="0.2">
      <c r="A19" s="39" t="s">
        <v>223</v>
      </c>
      <c r="B19" s="40" t="s">
        <v>78</v>
      </c>
      <c r="C19" s="41" t="s">
        <v>222</v>
      </c>
      <c r="D19" s="42">
        <v>1288578.6100000001</v>
      </c>
      <c r="E19" s="42">
        <v>-158873.9</v>
      </c>
      <c r="F19" s="43">
        <v>-1097104.4099999999</v>
      </c>
    </row>
    <row r="20" spans="1:21" ht="22.5" x14ac:dyDescent="0.2">
      <c r="A20" s="39" t="s">
        <v>79</v>
      </c>
      <c r="B20" s="40" t="s">
        <v>78</v>
      </c>
      <c r="C20" s="41" t="s">
        <v>80</v>
      </c>
      <c r="D20" s="42">
        <v>1288578.6100000001</v>
      </c>
      <c r="E20" s="42">
        <v>-158873.9</v>
      </c>
      <c r="F20" s="43">
        <v>-1097104.4099999999</v>
      </c>
    </row>
    <row r="21" spans="1:21" ht="45" x14ac:dyDescent="0.2">
      <c r="A21" s="39" t="s">
        <v>81</v>
      </c>
      <c r="B21" s="40" t="s">
        <v>78</v>
      </c>
      <c r="C21" s="41" t="s">
        <v>82</v>
      </c>
      <c r="D21" s="42" t="s">
        <v>34</v>
      </c>
      <c r="E21" s="42" t="s">
        <v>34</v>
      </c>
      <c r="F21" s="43" t="s">
        <v>34</v>
      </c>
    </row>
    <row r="22" spans="1:21" x14ac:dyDescent="0.2">
      <c r="A22" s="39" t="s">
        <v>83</v>
      </c>
      <c r="B22" s="40" t="s">
        <v>84</v>
      </c>
      <c r="C22" s="41" t="s">
        <v>85</v>
      </c>
      <c r="D22" s="42" t="s">
        <v>34</v>
      </c>
      <c r="E22" s="42">
        <v>-29193622.530000001</v>
      </c>
      <c r="F22" s="43" t="s">
        <v>72</v>
      </c>
    </row>
    <row r="23" spans="1:21" ht="22.5" x14ac:dyDescent="0.2">
      <c r="A23" s="39" t="s">
        <v>86</v>
      </c>
      <c r="B23" s="40" t="s">
        <v>84</v>
      </c>
      <c r="C23" s="41" t="s">
        <v>87</v>
      </c>
      <c r="D23" s="42" t="s">
        <v>34</v>
      </c>
      <c r="E23" s="42">
        <v>-29193622.530000001</v>
      </c>
      <c r="F23" s="43" t="s">
        <v>72</v>
      </c>
    </row>
    <row r="24" spans="1:21" ht="22.5" x14ac:dyDescent="0.2">
      <c r="A24" s="24" t="s">
        <v>88</v>
      </c>
      <c r="B24" s="25" t="s">
        <v>84</v>
      </c>
      <c r="C24" s="44" t="s">
        <v>89</v>
      </c>
      <c r="D24" s="27" t="s">
        <v>34</v>
      </c>
      <c r="E24" s="42">
        <v>-29193622.530000001</v>
      </c>
      <c r="F24" s="37" t="s">
        <v>72</v>
      </c>
    </row>
    <row r="25" spans="1:21" x14ac:dyDescent="0.2">
      <c r="A25" s="39" t="s">
        <v>90</v>
      </c>
      <c r="B25" s="40" t="s">
        <v>91</v>
      </c>
      <c r="C25" s="41" t="s">
        <v>92</v>
      </c>
      <c r="D25" s="42">
        <v>1288578.6100000001</v>
      </c>
      <c r="E25" s="42">
        <v>29352496.43</v>
      </c>
      <c r="F25" s="43" t="s">
        <v>72</v>
      </c>
    </row>
    <row r="26" spans="1:21" ht="22.5" x14ac:dyDescent="0.2">
      <c r="A26" s="24" t="s">
        <v>93</v>
      </c>
      <c r="B26" s="25" t="s">
        <v>91</v>
      </c>
      <c r="C26" s="44" t="s">
        <v>94</v>
      </c>
      <c r="D26" s="42">
        <v>1288578.6100000001</v>
      </c>
      <c r="E26" s="27" t="s">
        <v>34</v>
      </c>
      <c r="F26" s="37" t="s">
        <v>72</v>
      </c>
    </row>
    <row r="27" spans="1:21" ht="23.25" thickBot="1" x14ac:dyDescent="0.25">
      <c r="A27" s="24" t="s">
        <v>93</v>
      </c>
      <c r="B27" s="25" t="s">
        <v>91</v>
      </c>
      <c r="C27" s="44" t="s">
        <v>95</v>
      </c>
      <c r="D27" s="27" t="s">
        <v>34</v>
      </c>
      <c r="E27" s="27">
        <v>29352496.43</v>
      </c>
      <c r="F27" s="37" t="s">
        <v>72</v>
      </c>
    </row>
    <row r="28" spans="1:21" ht="12.75" customHeight="1" x14ac:dyDescent="0.2">
      <c r="A28" s="45"/>
      <c r="B28" s="46"/>
      <c r="C28" s="47"/>
      <c r="D28" s="48"/>
      <c r="E28" s="48"/>
      <c r="F28" s="49"/>
    </row>
    <row r="29" spans="1:21" ht="12.75" customHeight="1" x14ac:dyDescent="0.25">
      <c r="A29" s="56" t="s">
        <v>96</v>
      </c>
      <c r="B29" s="57"/>
      <c r="C29" s="57"/>
      <c r="D29" s="57"/>
      <c r="E29" s="116" t="s">
        <v>97</v>
      </c>
      <c r="F29" s="117"/>
      <c r="G29" s="117"/>
      <c r="H29" s="117"/>
      <c r="I29" s="117"/>
      <c r="J29" s="57"/>
      <c r="K29" s="57"/>
      <c r="L29" s="57"/>
      <c r="M29" s="57"/>
      <c r="N29" s="57"/>
      <c r="O29" s="57"/>
      <c r="P29" s="57"/>
      <c r="Q29" s="118"/>
      <c r="R29" s="118"/>
      <c r="S29" s="118"/>
      <c r="T29" s="118"/>
      <c r="U29" s="57"/>
    </row>
    <row r="30" spans="1:21" ht="12.75" customHeight="1" x14ac:dyDescent="0.25">
      <c r="A30" s="57"/>
      <c r="B30" s="57"/>
      <c r="C30" s="57"/>
      <c r="D30" s="57"/>
      <c r="E30" s="63"/>
      <c r="F30" s="57"/>
      <c r="G30" s="57"/>
      <c r="H30" s="57"/>
      <c r="I30" s="57"/>
      <c r="J30" s="119"/>
      <c r="K30" s="119"/>
      <c r="L30" s="119"/>
      <c r="M30" s="119"/>
      <c r="N30" s="57"/>
      <c r="O30" s="57"/>
      <c r="P30" s="57"/>
      <c r="Q30" s="120"/>
      <c r="R30" s="120"/>
      <c r="S30" s="120"/>
      <c r="T30" s="120"/>
      <c r="U30" s="57"/>
    </row>
    <row r="31" spans="1:21" ht="3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120"/>
      <c r="K31" s="120"/>
      <c r="L31" s="120"/>
      <c r="M31" s="120"/>
      <c r="N31" s="57"/>
      <c r="O31" s="57"/>
      <c r="P31" s="57"/>
      <c r="Q31" s="57"/>
      <c r="R31" s="57"/>
      <c r="S31" s="57"/>
      <c r="T31" s="57"/>
      <c r="U31" s="57"/>
    </row>
    <row r="32" spans="1:21" ht="12.75" hidden="1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 ht="12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120"/>
      <c r="K33" s="120"/>
      <c r="L33" s="120"/>
      <c r="M33" s="120"/>
      <c r="N33" s="57"/>
      <c r="O33" s="57"/>
      <c r="P33" s="57"/>
      <c r="Q33" s="120"/>
      <c r="R33" s="120"/>
      <c r="S33" s="120"/>
      <c r="T33" s="120"/>
      <c r="U33" s="57"/>
    </row>
    <row r="34" spans="1:21" ht="12.75" customHeight="1" x14ac:dyDescent="0.25">
      <c r="A34" s="57"/>
      <c r="B34" s="57"/>
      <c r="C34" s="57"/>
      <c r="D34" s="57"/>
      <c r="E34" s="63" t="s">
        <v>99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ht="12.75" customHeight="1" x14ac:dyDescent="0.25">
      <c r="A35" s="56" t="s">
        <v>98</v>
      </c>
      <c r="B35" s="57"/>
      <c r="C35" s="57"/>
      <c r="D35" s="57"/>
      <c r="E35" s="57"/>
      <c r="F35" s="63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18"/>
      <c r="R35" s="118"/>
      <c r="S35" s="118"/>
      <c r="T35" s="118"/>
      <c r="U35" s="57"/>
    </row>
    <row r="36" spans="1:21" ht="12.75" customHeight="1" x14ac:dyDescent="0.2">
      <c r="A36" s="59"/>
      <c r="B36" s="59"/>
      <c r="C36" s="59"/>
      <c r="D36" s="59"/>
      <c r="E36" s="59"/>
      <c r="F36" s="123"/>
      <c r="G36" s="123"/>
      <c r="H36" s="123"/>
      <c r="I36" s="123"/>
      <c r="J36" s="123"/>
      <c r="K36" s="123"/>
      <c r="L36" s="123"/>
      <c r="M36" s="123"/>
      <c r="N36" s="59"/>
      <c r="O36" s="59"/>
      <c r="P36" s="59"/>
      <c r="Q36" s="121"/>
      <c r="R36" s="121"/>
      <c r="S36" s="121"/>
      <c r="T36" s="121"/>
      <c r="U36" s="59"/>
    </row>
    <row r="37" spans="1:21" ht="12.75" customHeight="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121"/>
      <c r="K37" s="121"/>
      <c r="L37" s="121"/>
      <c r="M37" s="121"/>
      <c r="N37" s="59"/>
      <c r="O37" s="59"/>
      <c r="P37" s="59"/>
      <c r="Q37" s="59"/>
      <c r="R37" s="59"/>
      <c r="S37" s="59"/>
      <c r="T37" s="59"/>
      <c r="U37" s="59"/>
    </row>
    <row r="38" spans="1:21" ht="12.75" customHeight="1" x14ac:dyDescent="0.2">
      <c r="A38" s="60" t="s">
        <v>238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40" spans="1:21" ht="23.25" customHeight="1" x14ac:dyDescent="0.3">
      <c r="A40" s="61" t="s">
        <v>100</v>
      </c>
    </row>
  </sheetData>
  <mergeCells count="21">
    <mergeCell ref="J37:M37"/>
    <mergeCell ref="A32:U32"/>
    <mergeCell ref="J33:M33"/>
    <mergeCell ref="Q33:T33"/>
    <mergeCell ref="Q35:T35"/>
    <mergeCell ref="F36:I36"/>
    <mergeCell ref="J36:M36"/>
    <mergeCell ref="Q36:T36"/>
    <mergeCell ref="E29:I29"/>
    <mergeCell ref="Q29:T29"/>
    <mergeCell ref="J30:M30"/>
    <mergeCell ref="Q30:T30"/>
    <mergeCell ref="J31:M31"/>
    <mergeCell ref="A1:F1"/>
    <mergeCell ref="A4:A10"/>
    <mergeCell ref="B4:B10"/>
    <mergeCell ref="D4:D10"/>
    <mergeCell ref="C4:C10"/>
    <mergeCell ref="E4:E10"/>
    <mergeCell ref="F4:F10"/>
    <mergeCell ref="A2:F2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showGridLines="0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5" width="18.7109375" customWidth="1"/>
    <col min="6" max="6" width="18.5703125" customWidth="1"/>
    <col min="7" max="7" width="0.28515625" hidden="1" customWidth="1"/>
    <col min="8" max="21" width="9.140625" hidden="1" customWidth="1"/>
  </cols>
  <sheetData>
    <row r="1" spans="1:21" ht="63" customHeight="1" x14ac:dyDescent="0.2"/>
    <row r="2" spans="1:21" ht="11.1" customHeight="1" thickBot="1" x14ac:dyDescent="0.25">
      <c r="A2" s="112"/>
      <c r="B2" s="112"/>
      <c r="C2" s="112"/>
      <c r="D2" s="112"/>
      <c r="E2" s="112"/>
      <c r="F2" s="112"/>
    </row>
    <row r="3" spans="1:21" ht="12.75" customHeight="1" x14ac:dyDescent="0.2">
      <c r="A3" s="50"/>
      <c r="B3" s="51"/>
      <c r="C3" s="52"/>
      <c r="D3" s="53"/>
      <c r="E3" s="53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2.75" customHeight="1" x14ac:dyDescent="0.25">
      <c r="A4" s="56"/>
      <c r="B4" s="57"/>
      <c r="C4" s="57"/>
      <c r="D4" s="57"/>
      <c r="E4" s="116"/>
      <c r="F4" s="117"/>
      <c r="G4" s="117"/>
      <c r="H4" s="117"/>
      <c r="I4" s="117"/>
      <c r="J4" s="57"/>
      <c r="K4" s="57"/>
      <c r="L4" s="57"/>
      <c r="M4" s="57"/>
      <c r="N4" s="57"/>
      <c r="O4" s="57"/>
      <c r="P4" s="57"/>
      <c r="Q4" s="118"/>
      <c r="R4" s="118"/>
      <c r="S4" s="118"/>
      <c r="T4" s="118"/>
      <c r="U4" s="57"/>
    </row>
    <row r="5" spans="1:21" ht="24.75" customHeight="1" x14ac:dyDescent="0.25">
      <c r="A5" s="57"/>
      <c r="B5" s="57"/>
      <c r="C5" s="57"/>
      <c r="D5" s="57"/>
      <c r="E5" s="58"/>
      <c r="F5" s="57"/>
      <c r="G5" s="57"/>
      <c r="H5" s="57"/>
      <c r="I5" s="57"/>
      <c r="J5" s="119"/>
      <c r="K5" s="119"/>
      <c r="L5" s="119"/>
      <c r="M5" s="119"/>
      <c r="N5" s="57"/>
      <c r="O5" s="57"/>
      <c r="P5" s="57"/>
      <c r="Q5" s="120"/>
      <c r="R5" s="120"/>
      <c r="S5" s="120"/>
      <c r="T5" s="120"/>
      <c r="U5" s="57"/>
    </row>
    <row r="6" spans="1:21" ht="12.75" hidden="1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120"/>
      <c r="K6" s="120"/>
      <c r="L6" s="120"/>
      <c r="M6" s="120"/>
      <c r="N6" s="57"/>
      <c r="O6" s="57"/>
      <c r="P6" s="57"/>
      <c r="Q6" s="57"/>
      <c r="R6" s="57"/>
      <c r="S6" s="57"/>
      <c r="T6" s="57"/>
      <c r="U6" s="57"/>
    </row>
    <row r="7" spans="1:21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 ht="12.75" hidden="1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120"/>
      <c r="K8" s="120"/>
      <c r="L8" s="120"/>
      <c r="M8" s="120"/>
      <c r="N8" s="57"/>
      <c r="O8" s="57"/>
      <c r="P8" s="57"/>
      <c r="Q8" s="120"/>
      <c r="R8" s="120"/>
      <c r="S8" s="120"/>
      <c r="T8" s="120"/>
      <c r="U8" s="57"/>
    </row>
    <row r="9" spans="1:21" ht="12.75" hidden="1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2.75" customHeight="1" x14ac:dyDescent="0.25">
      <c r="A10" s="56"/>
      <c r="B10" s="57"/>
      <c r="C10" s="57"/>
      <c r="D10" s="57"/>
      <c r="E10" s="57"/>
      <c r="F10" s="5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18"/>
      <c r="R10" s="118"/>
      <c r="S10" s="118"/>
      <c r="T10" s="118"/>
      <c r="U10" s="57"/>
    </row>
    <row r="11" spans="1:21" ht="12.75" customHeight="1" x14ac:dyDescent="0.2">
      <c r="A11" s="59"/>
      <c r="B11" s="59"/>
      <c r="C11" s="59"/>
      <c r="D11" s="59"/>
      <c r="E11" s="59"/>
      <c r="F11" s="123"/>
      <c r="G11" s="123"/>
      <c r="H11" s="123"/>
      <c r="I11" s="123"/>
      <c r="J11" s="123"/>
      <c r="K11" s="123"/>
      <c r="L11" s="123"/>
      <c r="M11" s="123"/>
      <c r="N11" s="59"/>
      <c r="O11" s="59"/>
      <c r="P11" s="59"/>
      <c r="Q11" s="121"/>
      <c r="R11" s="121"/>
      <c r="S11" s="121"/>
      <c r="T11" s="121"/>
      <c r="U11" s="59"/>
    </row>
    <row r="12" spans="1:21" ht="12.75" customHeight="1" x14ac:dyDescent="0.2">
      <c r="A12" s="59"/>
      <c r="B12" s="59"/>
      <c r="C12" s="59"/>
      <c r="D12" s="59"/>
      <c r="E12" s="59"/>
      <c r="F12" s="59"/>
      <c r="G12" s="59"/>
      <c r="H12" s="59"/>
      <c r="I12" s="59"/>
      <c r="J12" s="121"/>
      <c r="K12" s="121"/>
      <c r="L12" s="121"/>
      <c r="M12" s="121"/>
      <c r="N12" s="59"/>
      <c r="O12" s="59"/>
      <c r="P12" s="59"/>
      <c r="Q12" s="59"/>
      <c r="R12" s="59"/>
      <c r="S12" s="59"/>
      <c r="T12" s="59"/>
      <c r="U12" s="59"/>
    </row>
    <row r="13" spans="1:21" ht="12.75" customHeight="1" x14ac:dyDescent="0.2">
      <c r="A13" s="6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5.75" customHeight="1" x14ac:dyDescent="0.2"/>
    <row r="15" spans="1:21" ht="19.5" customHeight="1" x14ac:dyDescent="0.3">
      <c r="A15" s="61"/>
    </row>
  </sheetData>
  <mergeCells count="14">
    <mergeCell ref="J6:M6"/>
    <mergeCell ref="J12:M12"/>
    <mergeCell ref="A7:U7"/>
    <mergeCell ref="J8:M8"/>
    <mergeCell ref="Q8:T8"/>
    <mergeCell ref="Q10:T10"/>
    <mergeCell ref="F11:I11"/>
    <mergeCell ref="J11:M11"/>
    <mergeCell ref="Q11:T11"/>
    <mergeCell ref="A2:F2"/>
    <mergeCell ref="E4:I4"/>
    <mergeCell ref="Q4:T4"/>
    <mergeCell ref="J5:M5"/>
    <mergeCell ref="Q5:T5"/>
  </mergeCells>
  <conditionalFormatting sqref="E75:F75">
    <cfRule type="cellIs" priority="6" stopIfTrue="1" operator="equal">
      <formula>0</formula>
    </cfRule>
  </conditionalFormatting>
  <conditionalFormatting sqref="E3:F3">
    <cfRule type="cellIs" priority="2" stopIfTrue="1" operator="equal">
      <formula>0</formula>
    </cfRule>
  </conditionalFormatting>
  <conditionalFormatting sqref="E5:F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Доходы</vt:lpstr>
      <vt:lpstr>Расходы</vt:lpstr>
      <vt:lpstr>Источники (2)</vt:lpstr>
      <vt:lpstr>Источники</vt:lpstr>
      <vt:lpstr>Доходы!RBEGIN_1</vt:lpstr>
      <vt:lpstr>'Источники (2)'!RBEGIN_1</vt:lpstr>
      <vt:lpstr>'Источники (2)'!REND_1</vt:lpstr>
      <vt:lpstr>'Источники (2)'!S_520</vt:lpstr>
      <vt:lpstr>'Источники (2)'!S_620</vt:lpstr>
      <vt:lpstr>'Источники (2)'!S_700</vt:lpstr>
      <vt:lpstr>'Источники (2)'!S_700A</vt:lpstr>
      <vt:lpstr>'Источники (2)'!S_700B</vt:lpstr>
      <vt:lpstr>'Источники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rep:2.37.0.99</dc:description>
  <cp:lastModifiedBy>buh</cp:lastModifiedBy>
  <cp:lastPrinted>2015-12-24T05:52:51Z</cp:lastPrinted>
  <dcterms:created xsi:type="dcterms:W3CDTF">2015-11-02T10:42:52Z</dcterms:created>
  <dcterms:modified xsi:type="dcterms:W3CDTF">2016-02-09T09:24:49Z</dcterms:modified>
</cp:coreProperties>
</file>