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65" windowWidth="14805" windowHeight="7950" activeTab="0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Area" localSheetId="0">'Лист1 (2)'!$A$1:$G$170</definedName>
    <definedName name="прил8">#REF!</definedName>
  </definedNames>
  <calcPr calcId="144525"/>
</workbook>
</file>

<file path=xl/sharedStrings.xml><?xml version="1.0" encoding="utf-8"?>
<sst xmlns="http://schemas.openxmlformats.org/spreadsheetml/2006/main" count="303" uniqueCount="168">
  <si>
    <t>Волосовского муниципального района Ленинградской области</t>
  </si>
  <si>
    <t>по разделам, подразделам, целевым статьям и видам расходов</t>
  </si>
  <si>
    <t>классификации расходов бюджета на 2013 год</t>
  </si>
  <si>
    <t>Наименование</t>
  </si>
  <si>
    <t>Код раздела</t>
  </si>
  <si>
    <t>Код  подраздела</t>
  </si>
  <si>
    <t>Код целевой статьи</t>
  </si>
  <si>
    <t>Код вида расходов</t>
  </si>
  <si>
    <t>Сумма                                    (рублей)</t>
  </si>
  <si>
    <t>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</si>
  <si>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</si>
  <si>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</si>
  <si>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</si>
  <si>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</si>
  <si>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Центральный аппарат</t>
  </si>
  <si>
    <t>002 04 00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</si>
  <si>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</si>
  <si>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</si>
  <si>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</si>
  <si>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</si>
  <si>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</si>
  <si>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</si>
  <si>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</si>
  <si>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</si>
  <si>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 xml:space="preserve"> Расходы на выплаты персоналу государственных (муниципальных) органов (содержание немуниципальных служащих)</t>
  </si>
  <si>
    <t>002 04 01</t>
  </si>
  <si>
    <t>Выполнение функций органами местного самоуправления (межбюджетные трансферты в бюджет Волосовского муниципального района на выполнение полномочий в сфере градостроительной деятельности)</t>
  </si>
  <si>
    <t>002 04 24</t>
  </si>
  <si>
    <t xml:space="preserve">Иные межбюджетные трансферты </t>
  </si>
  <si>
    <t>Глава  местной администрации (исполнительно-распорядительного органа местного самоуправления)</t>
  </si>
  <si>
    <t>002 08 00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</si>
  <si>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</t>
  </si>
  <si>
    <t>521 02 00</t>
  </si>
  <si>
    <t>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</si>
  <si>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</si>
  <si>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521 02 23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</si>
  <si>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</si>
  <si>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</si>
  <si>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 (межбюджетные трансферты в бюджет Волосовского муниципального района на исполнение полномочий по исполнению части функций по обеспечению бюджетного процесса в поселениях)</t>
  </si>
  <si>
    <t>002 04 23</t>
  </si>
  <si>
    <t>Резервные фонды</t>
  </si>
  <si>
    <t>070 00 00</t>
  </si>
  <si>
    <t>Резервные фонды местных администраций</t>
  </si>
  <si>
    <t>070 05 00</t>
  </si>
  <si>
    <t>Резервные средства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</si>
  <si>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</si>
  <si>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</si>
  <si>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</si>
  <si>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</si>
  <si>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</si>
  <si>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</si>
  <si>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</si>
  <si>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</si>
  <si>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</si>
  <si>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</si>
  <si>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</si>
  <si>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</si>
  <si>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</si>
  <si>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</si>
  <si>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</si>
  <si>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</si>
  <si>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</si>
  <si>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 обороне</t>
  </si>
  <si>
    <t>219 00 00</t>
  </si>
  <si>
    <t>Подготовка населения и организаций  к  действиям в чрезвычайной  ситуации в мирное и военное время</t>
  </si>
  <si>
    <t>219 01 00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</si>
  <si>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</si>
  <si>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</si>
  <si>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</si>
  <si>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</si>
  <si>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>Ремонт и содержание дорог общего пользования муниципального значения и сооружений на них</t>
  </si>
  <si>
    <t>315 01 03</t>
  </si>
  <si>
    <t>ЖИЛИЩНО-КОММУНАЛЬНОЕ ХОЗЯЙСТВО</t>
  </si>
  <si>
    <t>Жилищное хозяйство</t>
  </si>
  <si>
    <t>Поддержка жилищного хозяйства</t>
  </si>
  <si>
    <t>350 0000</t>
  </si>
  <si>
    <t>Мероприятия в области жилищного хозяйства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</si>
  <si>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</si>
  <si>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</si>
  <si>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</si>
  <si>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</si>
  <si>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</si>
  <si>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</si>
  <si>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</si>
  <si>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 в объекты государственной (муниципальной) собственности федеральнымгосударственным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</si>
  <si>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</si>
  <si>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Поддержка коммунального хозяйства</t>
  </si>
  <si>
    <t>351 00 00</t>
  </si>
  <si>
    <t>351 05 00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</si>
  <si>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</si>
  <si>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</si>
  <si>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</si>
  <si>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</si>
  <si>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</si>
  <si>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</si>
  <si>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</si>
  <si>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</si>
  <si>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</si>
  <si>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</si>
  <si>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600 05 10</t>
  </si>
  <si>
    <t>600 05 27</t>
  </si>
  <si>
    <t>600 05 28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</si>
  <si>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</si>
  <si>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</si>
  <si>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</si>
  <si>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440 00 00</t>
  </si>
  <si>
    <t>Обеспечение деятельности подведомственных учреждений</t>
  </si>
  <si>
    <t>440 99 00</t>
  </si>
  <si>
    <t>Расходы на выплаты персоналу казеных учреждений</t>
  </si>
  <si>
    <t>Библиотеки</t>
  </si>
  <si>
    <t>442 00 00</t>
  </si>
  <si>
    <t>442 99 00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</si>
  <si>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</si>
  <si>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</si>
  <si>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</si>
  <si>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</si>
  <si>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Доплата к пенсиям государственных служащих субъектов Российской Федерации и муниципальных служащих</t>
  </si>
  <si>
    <t>491 01 00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</si>
  <si>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</si>
  <si>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</si>
  <si>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</si>
  <si>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 xml:space="preserve">Физическая культура </t>
  </si>
  <si>
    <t xml:space="preserve">Прочая закупка товаров, работ и услуг для государственных (муниципальных) нужд </t>
  </si>
  <si>
    <t>5129700</t>
  </si>
  <si>
    <t>Мероприятия в области здравоохранения, спорта и физической культуры, туризма</t>
  </si>
  <si>
    <t>УТВЕРЖДЕНО</t>
  </si>
  <si>
    <t>Волосовского  муниципального  района  Ленинградской  области</t>
  </si>
  <si>
    <t>600 0510</t>
  </si>
  <si>
    <t>Прочие мероприятия по благоустрой-ству городских округов и поселений –владение, пользование и распоряжение имуществом, находящимся в муници-пальной собственности</t>
  </si>
  <si>
    <t>Прочие мероприятия по благоустрой-ству городских округов и поселений – организация в границах поселения электро-, тепло-, газо- и водоснабжения населения  снабжения населения топливом</t>
  </si>
  <si>
    <t>Прочие мероприятия по благоустройству городских округов и поселений – организация благоустройства и озеленения территории</t>
  </si>
  <si>
    <t>Прочие мероприятия по благоустройству городских округов и поселений – организация сбора и вывоза  бытовых отходов и мусора</t>
  </si>
  <si>
    <t>002 04 22</t>
  </si>
  <si>
    <t>350 0200</t>
  </si>
  <si>
    <t>Долгосрочная целевая программа</t>
  </si>
  <si>
    <t>Долгосрочная целевая программа "Чистая Вода Ленинградской области" 2011-2017 годы</t>
  </si>
  <si>
    <t>Софинансирование реконструкции  централизованной системы водоснабжения пос.Кикерино</t>
  </si>
  <si>
    <t>522 11 00</t>
  </si>
  <si>
    <t>Межбюджетные траснферты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</si>
  <si>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</si>
  <si>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</si>
  <si>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521 00 00</t>
  </si>
  <si>
    <t>521 03 00</t>
  </si>
  <si>
    <t>521 03 07</t>
  </si>
  <si>
    <t>600 05 11</t>
  </si>
  <si>
    <t>070 04 01</t>
  </si>
  <si>
    <t xml:space="preserve"> 070 04 01</t>
  </si>
  <si>
    <t>070 04 00</t>
  </si>
  <si>
    <t xml:space="preserve">решением  совета  депутатов Кикенринского посления </t>
  </si>
  <si>
    <t xml:space="preserve"> Приложение № 10              </t>
  </si>
  <si>
    <t>Г</t>
  </si>
  <si>
    <t xml:space="preserve">Приложение    № 10                                                                         к решению совета депутатов                          _____________________________________________                         от    декабря 2012 года №     (в редакции решения совета депутатов от __________ 2013 года №____)                                  </t>
  </si>
  <si>
    <t>Ведомственная структура</t>
  </si>
  <si>
    <t>Кикеринского сельского поселения</t>
  </si>
  <si>
    <t>Резервные фонды государственной власти субъектов Российской Федерации</t>
  </si>
  <si>
    <t>Резервные фонды правительства Ленинградской области</t>
  </si>
  <si>
    <t xml:space="preserve">Средства бюджетам муниципальных образований на подготовку и проведение мероприятий,солгласно постановления Главы администрации ВМР </t>
  </si>
  <si>
    <t>520 00 00</t>
  </si>
  <si>
    <t>520 01 00</t>
  </si>
  <si>
    <t>520 01 03</t>
  </si>
  <si>
    <t>Долгосрочная целевая программа " Совершенствование и развитие автомобильных дорог Ленинградской области  на 2009-2020 годы"</t>
  </si>
  <si>
    <t>5220000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</si>
  <si>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</si>
  <si>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522400</t>
  </si>
  <si>
    <t>5224011</t>
  </si>
  <si>
    <t>Капитальный ремонт и ремонт дорог общего пользования, в т.ч. В населенных пунктах</t>
  </si>
  <si>
    <t>5224013</t>
  </si>
  <si>
    <t>от  26 июня 2013 года  №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</si>
</sst>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0000"/>
    <numFmt numFmtId="166" formatCode="000"/>
    <numFmt numFmtId="167" formatCode="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Arial Cyr"/>
      <family val="2"/>
    </font>
    <font>
      <sz val="20"/>
      <name val="Times New Roman"/>
      <family val="1"/>
    </font>
    <font>
      <sz val="11"/>
      <color indexed="8"/>
      <name val="Times New Roman CYR"/>
      <family val="1"/>
    </font>
    <font>
      <b/>
      <sz val="32"/>
      <color theme="9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/>
    <xf numFmtId="0" fontId="4" fillId="0" borderId="1" xfId="20" applyFont="1" applyFill="1" applyBorder="1" applyAlignment="1">
      <alignment horizontal="left" wrapText="1"/>
      <protection/>
    </xf>
    <xf numFmtId="0" fontId="5" fillId="0" borderId="1" xfId="20" applyFont="1" applyFill="1" applyBorder="1" applyAlignment="1">
      <alignment horizontal="left" wrapText="1"/>
      <protection/>
    </xf>
    <xf numFmtId="49" fontId="5" fillId="0" borderId="1" xfId="20" applyNumberFormat="1" applyFont="1" applyFill="1" applyBorder="1" applyAlignment="1">
      <alignment horizontal="left" wrapText="1"/>
      <protection/>
    </xf>
    <xf numFmtId="49" fontId="5" fillId="0" borderId="2" xfId="20" applyNumberFormat="1" applyFont="1" applyFill="1" applyBorder="1" applyAlignment="1">
      <alignment horizontal="left" wrapText="1"/>
      <protection/>
    </xf>
    <xf numFmtId="49" fontId="5" fillId="0" borderId="3" xfId="20" applyNumberFormat="1" applyFont="1" applyFill="1" applyBorder="1" applyAlignment="1">
      <alignment horizontal="left" wrapText="1"/>
      <protection/>
    </xf>
    <xf numFmtId="49" fontId="4" fillId="0" borderId="1" xfId="20" applyNumberFormat="1" applyFont="1" applyFill="1" applyBorder="1" applyAlignment="1">
      <alignment horizontal="left" wrapText="1"/>
      <protection/>
    </xf>
    <xf numFmtId="165" fontId="5" fillId="0" borderId="1" xfId="20" applyNumberFormat="1" applyFont="1" applyFill="1" applyBorder="1" applyAlignment="1">
      <alignment horizontal="left" wrapText="1"/>
      <protection/>
    </xf>
    <xf numFmtId="0" fontId="6" fillId="0" borderId="1" xfId="20" applyFont="1" applyFill="1" applyBorder="1" applyAlignment="1">
      <alignment horizontal="left" wrapText="1"/>
      <protection/>
    </xf>
    <xf numFmtId="0" fontId="7" fillId="0" borderId="1" xfId="20" applyFont="1" applyFill="1" applyBorder="1" applyAlignment="1">
      <alignment horizontal="left" wrapText="1"/>
      <protection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5" fillId="0" borderId="0" xfId="20" applyFont="1" applyFill="1" applyAlignment="1">
      <alignment horizontal="left" wrapText="1"/>
      <protection/>
    </xf>
    <xf numFmtId="0" fontId="5" fillId="0" borderId="0" xfId="20" applyFont="1" applyFill="1" applyAlignment="1">
      <alignment/>
      <protection/>
    </xf>
    <xf numFmtId="164" fontId="5" fillId="0" borderId="0" xfId="20" applyNumberFormat="1" applyFont="1" applyFill="1" applyBorder="1" applyAlignment="1">
      <alignment horizontal="left" vertical="top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left" wrapText="1"/>
      <protection/>
    </xf>
    <xf numFmtId="165" fontId="8" fillId="0" borderId="1" xfId="20" applyNumberFormat="1" applyFont="1" applyFill="1" applyBorder="1" applyAlignment="1">
      <alignment horizontal="center" vertical="center" wrapText="1"/>
      <protection/>
    </xf>
    <xf numFmtId="165" fontId="8" fillId="0" borderId="1" xfId="20" applyNumberFormat="1" applyFont="1" applyFill="1" applyBorder="1" applyAlignment="1">
      <alignment horizontal="center" wrapText="1"/>
      <protection/>
    </xf>
    <xf numFmtId="49" fontId="8" fillId="0" borderId="1" xfId="20" applyNumberFormat="1" applyFont="1" applyFill="1" applyBorder="1" applyAlignment="1">
      <alignment horizontal="center" wrapText="1"/>
      <protection/>
    </xf>
    <xf numFmtId="166" fontId="8" fillId="0" borderId="1" xfId="20" applyNumberFormat="1" applyFont="1" applyFill="1" applyBorder="1" applyAlignment="1">
      <alignment horizontal="center" wrapText="1"/>
      <protection/>
    </xf>
    <xf numFmtId="4" fontId="8" fillId="0" borderId="1" xfId="21" applyNumberFormat="1" applyFont="1" applyFill="1" applyBorder="1" applyAlignment="1">
      <alignment horizontal="right" wrapText="1"/>
    </xf>
    <xf numFmtId="165" fontId="4" fillId="0" borderId="1" xfId="20" applyNumberFormat="1" applyFont="1" applyFill="1" applyBorder="1" applyAlignment="1">
      <alignment horizontal="center" wrapText="1"/>
      <protection/>
    </xf>
    <xf numFmtId="49" fontId="4" fillId="0" borderId="1" xfId="20" applyNumberFormat="1" applyFont="1" applyFill="1" applyBorder="1" applyAlignment="1">
      <alignment horizontal="center" wrapText="1"/>
      <protection/>
    </xf>
    <xf numFmtId="4" fontId="4" fillId="0" borderId="1" xfId="21" applyNumberFormat="1" applyFont="1" applyFill="1" applyBorder="1" applyAlignment="1">
      <alignment horizontal="right" wrapText="1"/>
    </xf>
    <xf numFmtId="49" fontId="5" fillId="0" borderId="1" xfId="20" applyNumberFormat="1" applyFont="1" applyFill="1" applyBorder="1" applyAlignment="1">
      <alignment horizontal="center" wrapText="1"/>
      <protection/>
    </xf>
    <xf numFmtId="166" fontId="5" fillId="0" borderId="1" xfId="20" applyNumberFormat="1" applyFont="1" applyFill="1" applyBorder="1" applyAlignment="1">
      <alignment horizontal="center" wrapText="1"/>
      <protection/>
    </xf>
    <xf numFmtId="4" fontId="5" fillId="0" borderId="1" xfId="21" applyNumberFormat="1" applyFont="1" applyFill="1" applyBorder="1" applyAlignment="1">
      <alignment horizontal="right" wrapText="1"/>
    </xf>
    <xf numFmtId="4" fontId="5" fillId="0" borderId="1" xfId="20" applyNumberFormat="1" applyFont="1" applyFill="1" applyBorder="1" applyAlignment="1">
      <alignment horizontal="right" wrapText="1"/>
      <protection/>
    </xf>
    <xf numFmtId="4" fontId="5" fillId="0" borderId="0" xfId="20" applyNumberFormat="1" applyFont="1">
      <alignment/>
      <protection/>
    </xf>
    <xf numFmtId="4" fontId="5" fillId="0" borderId="2" xfId="20" applyNumberFormat="1" applyFont="1" applyFill="1" applyBorder="1" applyAlignment="1">
      <alignment horizontal="right" wrapText="1"/>
      <protection/>
    </xf>
    <xf numFmtId="166" fontId="4" fillId="0" borderId="1" xfId="20" applyNumberFormat="1" applyFont="1" applyFill="1" applyBorder="1" applyAlignment="1">
      <alignment horizontal="center" wrapText="1"/>
      <protection/>
    </xf>
    <xf numFmtId="4" fontId="4" fillId="0" borderId="1" xfId="20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right" wrapText="1"/>
      <protection/>
    </xf>
    <xf numFmtId="0" fontId="5" fillId="0" borderId="0" xfId="20" applyFont="1" applyAlignment="1">
      <alignment wrapText="1"/>
      <protection/>
    </xf>
    <xf numFmtId="0" fontId="9" fillId="0" borderId="1" xfId="20" applyFont="1" applyFill="1" applyBorder="1" applyAlignment="1">
      <alignment horizontal="left" wrapText="1"/>
      <protection/>
    </xf>
    <xf numFmtId="4" fontId="5" fillId="0" borderId="1" xfId="20" applyNumberFormat="1" applyFont="1" applyFill="1" applyBorder="1" applyAlignment="1">
      <alignment horizontal="right"/>
      <protection/>
    </xf>
    <xf numFmtId="49" fontId="10" fillId="0" borderId="1" xfId="20" applyNumberFormat="1" applyFont="1" applyFill="1" applyBorder="1" applyAlignment="1">
      <alignment horizontal="center" wrapText="1"/>
      <protection/>
    </xf>
    <xf numFmtId="166" fontId="10" fillId="0" borderId="1" xfId="20" applyNumberFormat="1" applyFont="1" applyFill="1" applyBorder="1" applyAlignment="1">
      <alignment horizontal="center" wrapText="1"/>
      <protection/>
    </xf>
    <xf numFmtId="167" fontId="4" fillId="0" borderId="1" xfId="20" applyNumberFormat="1" applyFont="1" applyFill="1" applyBorder="1" applyAlignment="1">
      <alignment horizontal="center" wrapText="1"/>
      <protection/>
    </xf>
    <xf numFmtId="167" fontId="5" fillId="0" borderId="1" xfId="20" applyNumberFormat="1" applyFont="1" applyFill="1" applyBorder="1" applyAlignment="1">
      <alignment horizontal="center" wrapText="1"/>
      <protection/>
    </xf>
    <xf numFmtId="167" fontId="8" fillId="0" borderId="1" xfId="20" applyNumberFormat="1" applyFont="1" applyFill="1" applyBorder="1" applyAlignment="1">
      <alignment horizontal="center" vertical="center" wrapText="1"/>
      <protection/>
    </xf>
    <xf numFmtId="167" fontId="8" fillId="0" borderId="1" xfId="20" applyNumberFormat="1" applyFont="1" applyFill="1" applyBorder="1" applyAlignment="1">
      <alignment horizontal="center" wrapText="1"/>
      <protection/>
    </xf>
    <xf numFmtId="167" fontId="4" fillId="0" borderId="1" xfId="20" applyNumberFormat="1" applyFont="1" applyFill="1" applyBorder="1" applyAlignment="1">
      <alignment horizontal="center" vertical="center" wrapText="1"/>
      <protection/>
    </xf>
    <xf numFmtId="167" fontId="5" fillId="0" borderId="1" xfId="20" applyNumberFormat="1" applyFont="1" applyFill="1" applyBorder="1" applyAlignment="1">
      <alignment horizontal="center" vertical="center" wrapText="1"/>
      <protection/>
    </xf>
    <xf numFmtId="0" fontId="3" fillId="0" borderId="0" xfId="22" applyFont="1" applyBorder="1" applyAlignment="1">
      <alignment/>
      <protection/>
    </xf>
    <xf numFmtId="0" fontId="3" fillId="2" borderId="0" xfId="22" applyFont="1" applyFill="1" applyAlignment="1">
      <alignment horizontal="center"/>
      <protection/>
    </xf>
    <xf numFmtId="0" fontId="3" fillId="0" borderId="0" xfId="22" applyFont="1" applyBorder="1" applyAlignment="1">
      <alignment horizontal="center"/>
      <protection/>
    </xf>
    <xf numFmtId="0" fontId="3" fillId="2" borderId="0" xfId="22" applyFont="1" applyFill="1" applyBorder="1" applyAlignment="1">
      <alignment/>
      <protection/>
    </xf>
    <xf numFmtId="164" fontId="3" fillId="2" borderId="0" xfId="22" applyNumberFormat="1" applyFont="1" applyFill="1" applyBorder="1" applyAlignment="1">
      <alignment/>
      <protection/>
    </xf>
    <xf numFmtId="0" fontId="12" fillId="0" borderId="0" xfId="20" applyFont="1" applyFill="1">
      <alignment/>
      <protection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167" fontId="5" fillId="0" borderId="2" xfId="20" applyNumberFormat="1" applyFont="1" applyFill="1" applyBorder="1" applyAlignment="1">
      <alignment horizontal="center" wrapText="1"/>
      <protection/>
    </xf>
    <xf numFmtId="167" fontId="5" fillId="0" borderId="3" xfId="20" applyNumberFormat="1" applyFont="1" applyFill="1" applyBorder="1" applyAlignment="1">
      <alignment horizontal="center" wrapText="1"/>
      <protection/>
    </xf>
    <xf numFmtId="49" fontId="5" fillId="0" borderId="2" xfId="20" applyNumberFormat="1" applyFont="1" applyFill="1" applyBorder="1" applyAlignment="1">
      <alignment horizontal="center" wrapText="1"/>
      <protection/>
    </xf>
    <xf numFmtId="49" fontId="5" fillId="0" borderId="3" xfId="20" applyNumberFormat="1" applyFont="1" applyFill="1" applyBorder="1" applyAlignment="1">
      <alignment horizontal="center" wrapText="1"/>
      <protection/>
    </xf>
    <xf numFmtId="166" fontId="5" fillId="0" borderId="2" xfId="20" applyNumberFormat="1" applyFont="1" applyFill="1" applyBorder="1" applyAlignment="1">
      <alignment horizontal="center" wrapText="1"/>
      <protection/>
    </xf>
    <xf numFmtId="166" fontId="5" fillId="0" borderId="3" xfId="20" applyNumberFormat="1" applyFont="1" applyFill="1" applyBorder="1" applyAlignment="1">
      <alignment horizontal="center" wrapText="1"/>
      <protection/>
    </xf>
    <xf numFmtId="4" fontId="5" fillId="0" borderId="2" xfId="20" applyNumberFormat="1" applyFont="1" applyFill="1" applyBorder="1" applyAlignment="1">
      <alignment horizontal="right" wrapText="1"/>
      <protection/>
    </xf>
    <xf numFmtId="4" fontId="5" fillId="0" borderId="3" xfId="20" applyNumberFormat="1" applyFont="1" applyFill="1" applyBorder="1" applyAlignment="1">
      <alignment horizontal="right" wrapText="1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/>
      <protection/>
    </xf>
    <xf numFmtId="0" fontId="5" fillId="0" borderId="0" xfId="20" applyFont="1" applyFill="1" applyAlignment="1">
      <alignment horizontal="center"/>
      <protection/>
    </xf>
    <xf numFmtId="0" fontId="5" fillId="0" borderId="0" xfId="20" applyFont="1" applyFill="1" applyAlignment="1">
      <alignment wrapText="1"/>
      <protection/>
    </xf>
    <xf numFmtId="49" fontId="5" fillId="0" borderId="0" xfId="20" applyNumberFormat="1" applyFont="1" applyFill="1" applyAlignment="1">
      <alignment horizontal="center" vertical="center"/>
      <protection/>
    </xf>
    <xf numFmtId="49" fontId="5" fillId="0" borderId="0" xfId="20" applyNumberFormat="1" applyFont="1" applyFill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Обычный 2 4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3</xdr:row>
      <xdr:rowOff>152400</xdr:rowOff>
    </xdr:from>
    <xdr:ext cx="180975" cy="590550"/>
    <xdr:sp macro="" textlink="">
      <xdr:nvSpPr>
        <xdr:cNvPr id="6" name="Прямоугольник 5"/>
        <xdr:cNvSpPr/>
      </xdr:nvSpPr>
      <xdr:spPr>
        <a:xfrm>
          <a:off x="133350" y="866775"/>
          <a:ext cx="180975" cy="5905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ru-RU" sz="32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0"/>
  <sheetViews>
    <sheetView tabSelected="1" view="pageBreakPreview" zoomScaleSheetLayoutView="100" workbookViewId="0" topLeftCell="A1">
      <selection activeCell="C6" sqref="C6"/>
    </sheetView>
  </sheetViews>
  <sheetFormatPr defaultColWidth="9.140625" defaultRowHeight="15"/>
  <cols>
    <col min="1" max="1" width="68.7109375" style="10" customWidth="1"/>
    <col min="2" max="2" width="6.7109375" style="10" customWidth="1"/>
    <col min="3" max="3" width="14.8515625" style="10" customWidth="1"/>
    <col min="4" max="4" width="15.140625" style="10" customWidth="1"/>
    <col min="5" max="5" width="15.7109375" style="10" customWidth="1"/>
    <col min="6" max="6" width="12.421875" style="10" customWidth="1"/>
    <col min="7" max="7" width="16.57421875" style="10" customWidth="1"/>
    <col min="8" max="8" width="12.28125" style="11" bestFit="1" customWidth="1"/>
    <col min="9" max="257" width="8.8515625" style="11" customWidth="1"/>
    <col min="258" max="258" width="68.7109375" style="11" customWidth="1"/>
    <col min="259" max="259" width="14.8515625" style="11" customWidth="1"/>
    <col min="260" max="260" width="15.140625" style="11" customWidth="1"/>
    <col min="261" max="261" width="15.7109375" style="11" customWidth="1"/>
    <col min="262" max="262" width="12.421875" style="11" customWidth="1"/>
    <col min="263" max="263" width="23.140625" style="11" bestFit="1" customWidth="1"/>
    <col min="264" max="264" width="12.28125" style="11" bestFit="1" customWidth="1"/>
    <col min="265" max="513" width="8.8515625" style="11" customWidth="1"/>
    <col min="514" max="514" width="68.7109375" style="11" customWidth="1"/>
    <col min="515" max="515" width="14.8515625" style="11" customWidth="1"/>
    <col min="516" max="516" width="15.140625" style="11" customWidth="1"/>
    <col min="517" max="517" width="15.7109375" style="11" customWidth="1"/>
    <col min="518" max="518" width="12.421875" style="11" customWidth="1"/>
    <col min="519" max="519" width="23.140625" style="11" bestFit="1" customWidth="1"/>
    <col min="520" max="520" width="12.28125" style="11" bestFit="1" customWidth="1"/>
    <col min="521" max="769" width="8.8515625" style="11" customWidth="1"/>
    <col min="770" max="770" width="68.7109375" style="11" customWidth="1"/>
    <col min="771" max="771" width="14.8515625" style="11" customWidth="1"/>
    <col min="772" max="772" width="15.140625" style="11" customWidth="1"/>
    <col min="773" max="773" width="15.7109375" style="11" customWidth="1"/>
    <col min="774" max="774" width="12.421875" style="11" customWidth="1"/>
    <col min="775" max="775" width="23.140625" style="11" bestFit="1" customWidth="1"/>
    <col min="776" max="776" width="12.28125" style="11" bestFit="1" customWidth="1"/>
    <col min="777" max="1025" width="8.8515625" style="11" customWidth="1"/>
    <col min="1026" max="1026" width="68.7109375" style="11" customWidth="1"/>
    <col min="1027" max="1027" width="14.8515625" style="11" customWidth="1"/>
    <col min="1028" max="1028" width="15.140625" style="11" customWidth="1"/>
    <col min="1029" max="1029" width="15.7109375" style="11" customWidth="1"/>
    <col min="1030" max="1030" width="12.421875" style="11" customWidth="1"/>
    <col min="1031" max="1031" width="23.140625" style="11" bestFit="1" customWidth="1"/>
    <col min="1032" max="1032" width="12.28125" style="11" bestFit="1" customWidth="1"/>
    <col min="1033" max="1281" width="8.8515625" style="11" customWidth="1"/>
    <col min="1282" max="1282" width="68.7109375" style="11" customWidth="1"/>
    <col min="1283" max="1283" width="14.8515625" style="11" customWidth="1"/>
    <col min="1284" max="1284" width="15.140625" style="11" customWidth="1"/>
    <col min="1285" max="1285" width="15.7109375" style="11" customWidth="1"/>
    <col min="1286" max="1286" width="12.421875" style="11" customWidth="1"/>
    <col min="1287" max="1287" width="23.140625" style="11" bestFit="1" customWidth="1"/>
    <col min="1288" max="1288" width="12.28125" style="11" bestFit="1" customWidth="1"/>
    <col min="1289" max="1537" width="8.8515625" style="11" customWidth="1"/>
    <col min="1538" max="1538" width="68.7109375" style="11" customWidth="1"/>
    <col min="1539" max="1539" width="14.8515625" style="11" customWidth="1"/>
    <col min="1540" max="1540" width="15.140625" style="11" customWidth="1"/>
    <col min="1541" max="1541" width="15.7109375" style="11" customWidth="1"/>
    <col min="1542" max="1542" width="12.421875" style="11" customWidth="1"/>
    <col min="1543" max="1543" width="23.140625" style="11" bestFit="1" customWidth="1"/>
    <col min="1544" max="1544" width="12.28125" style="11" bestFit="1" customWidth="1"/>
    <col min="1545" max="1793" width="8.8515625" style="11" customWidth="1"/>
    <col min="1794" max="1794" width="68.7109375" style="11" customWidth="1"/>
    <col min="1795" max="1795" width="14.8515625" style="11" customWidth="1"/>
    <col min="1796" max="1796" width="15.140625" style="11" customWidth="1"/>
    <col min="1797" max="1797" width="15.7109375" style="11" customWidth="1"/>
    <col min="1798" max="1798" width="12.421875" style="11" customWidth="1"/>
    <col min="1799" max="1799" width="23.140625" style="11" bestFit="1" customWidth="1"/>
    <col min="1800" max="1800" width="12.28125" style="11" bestFit="1" customWidth="1"/>
    <col min="1801" max="2049" width="8.8515625" style="11" customWidth="1"/>
    <col min="2050" max="2050" width="68.7109375" style="11" customWidth="1"/>
    <col min="2051" max="2051" width="14.8515625" style="11" customWidth="1"/>
    <col min="2052" max="2052" width="15.140625" style="11" customWidth="1"/>
    <col min="2053" max="2053" width="15.7109375" style="11" customWidth="1"/>
    <col min="2054" max="2054" width="12.421875" style="11" customWidth="1"/>
    <col min="2055" max="2055" width="23.140625" style="11" bestFit="1" customWidth="1"/>
    <col min="2056" max="2056" width="12.28125" style="11" bestFit="1" customWidth="1"/>
    <col min="2057" max="2305" width="8.8515625" style="11" customWidth="1"/>
    <col min="2306" max="2306" width="68.7109375" style="11" customWidth="1"/>
    <col min="2307" max="2307" width="14.8515625" style="11" customWidth="1"/>
    <col min="2308" max="2308" width="15.140625" style="11" customWidth="1"/>
    <col min="2309" max="2309" width="15.7109375" style="11" customWidth="1"/>
    <col min="2310" max="2310" width="12.421875" style="11" customWidth="1"/>
    <col min="2311" max="2311" width="23.140625" style="11" bestFit="1" customWidth="1"/>
    <col min="2312" max="2312" width="12.28125" style="11" bestFit="1" customWidth="1"/>
    <col min="2313" max="2561" width="8.8515625" style="11" customWidth="1"/>
    <col min="2562" max="2562" width="68.7109375" style="11" customWidth="1"/>
    <col min="2563" max="2563" width="14.8515625" style="11" customWidth="1"/>
    <col min="2564" max="2564" width="15.140625" style="11" customWidth="1"/>
    <col min="2565" max="2565" width="15.7109375" style="11" customWidth="1"/>
    <col min="2566" max="2566" width="12.421875" style="11" customWidth="1"/>
    <col min="2567" max="2567" width="23.140625" style="11" bestFit="1" customWidth="1"/>
    <col min="2568" max="2568" width="12.28125" style="11" bestFit="1" customWidth="1"/>
    <col min="2569" max="2817" width="8.8515625" style="11" customWidth="1"/>
    <col min="2818" max="2818" width="68.7109375" style="11" customWidth="1"/>
    <col min="2819" max="2819" width="14.8515625" style="11" customWidth="1"/>
    <col min="2820" max="2820" width="15.140625" style="11" customWidth="1"/>
    <col min="2821" max="2821" width="15.7109375" style="11" customWidth="1"/>
    <col min="2822" max="2822" width="12.421875" style="11" customWidth="1"/>
    <col min="2823" max="2823" width="23.140625" style="11" bestFit="1" customWidth="1"/>
    <col min="2824" max="2824" width="12.28125" style="11" bestFit="1" customWidth="1"/>
    <col min="2825" max="3073" width="8.8515625" style="11" customWidth="1"/>
    <col min="3074" max="3074" width="68.7109375" style="11" customWidth="1"/>
    <col min="3075" max="3075" width="14.8515625" style="11" customWidth="1"/>
    <col min="3076" max="3076" width="15.140625" style="11" customWidth="1"/>
    <col min="3077" max="3077" width="15.7109375" style="11" customWidth="1"/>
    <col min="3078" max="3078" width="12.421875" style="11" customWidth="1"/>
    <col min="3079" max="3079" width="23.140625" style="11" bestFit="1" customWidth="1"/>
    <col min="3080" max="3080" width="12.28125" style="11" bestFit="1" customWidth="1"/>
    <col min="3081" max="3329" width="8.8515625" style="11" customWidth="1"/>
    <col min="3330" max="3330" width="68.7109375" style="11" customWidth="1"/>
    <col min="3331" max="3331" width="14.8515625" style="11" customWidth="1"/>
    <col min="3332" max="3332" width="15.140625" style="11" customWidth="1"/>
    <col min="3333" max="3333" width="15.7109375" style="11" customWidth="1"/>
    <col min="3334" max="3334" width="12.421875" style="11" customWidth="1"/>
    <col min="3335" max="3335" width="23.140625" style="11" bestFit="1" customWidth="1"/>
    <col min="3336" max="3336" width="12.28125" style="11" bestFit="1" customWidth="1"/>
    <col min="3337" max="3585" width="8.8515625" style="11" customWidth="1"/>
    <col min="3586" max="3586" width="68.7109375" style="11" customWidth="1"/>
    <col min="3587" max="3587" width="14.8515625" style="11" customWidth="1"/>
    <col min="3588" max="3588" width="15.140625" style="11" customWidth="1"/>
    <col min="3589" max="3589" width="15.7109375" style="11" customWidth="1"/>
    <col min="3590" max="3590" width="12.421875" style="11" customWidth="1"/>
    <col min="3591" max="3591" width="23.140625" style="11" bestFit="1" customWidth="1"/>
    <col min="3592" max="3592" width="12.28125" style="11" bestFit="1" customWidth="1"/>
    <col min="3593" max="3841" width="8.8515625" style="11" customWidth="1"/>
    <col min="3842" max="3842" width="68.7109375" style="11" customWidth="1"/>
    <col min="3843" max="3843" width="14.8515625" style="11" customWidth="1"/>
    <col min="3844" max="3844" width="15.140625" style="11" customWidth="1"/>
    <col min="3845" max="3845" width="15.7109375" style="11" customWidth="1"/>
    <col min="3846" max="3846" width="12.421875" style="11" customWidth="1"/>
    <col min="3847" max="3847" width="23.140625" style="11" bestFit="1" customWidth="1"/>
    <col min="3848" max="3848" width="12.28125" style="11" bestFit="1" customWidth="1"/>
    <col min="3849" max="4097" width="8.8515625" style="11" customWidth="1"/>
    <col min="4098" max="4098" width="68.7109375" style="11" customWidth="1"/>
    <col min="4099" max="4099" width="14.8515625" style="11" customWidth="1"/>
    <col min="4100" max="4100" width="15.140625" style="11" customWidth="1"/>
    <col min="4101" max="4101" width="15.7109375" style="11" customWidth="1"/>
    <col min="4102" max="4102" width="12.421875" style="11" customWidth="1"/>
    <col min="4103" max="4103" width="23.140625" style="11" bestFit="1" customWidth="1"/>
    <col min="4104" max="4104" width="12.28125" style="11" bestFit="1" customWidth="1"/>
    <col min="4105" max="4353" width="8.8515625" style="11" customWidth="1"/>
    <col min="4354" max="4354" width="68.7109375" style="11" customWidth="1"/>
    <col min="4355" max="4355" width="14.8515625" style="11" customWidth="1"/>
    <col min="4356" max="4356" width="15.140625" style="11" customWidth="1"/>
    <col min="4357" max="4357" width="15.7109375" style="11" customWidth="1"/>
    <col min="4358" max="4358" width="12.421875" style="11" customWidth="1"/>
    <col min="4359" max="4359" width="23.140625" style="11" bestFit="1" customWidth="1"/>
    <col min="4360" max="4360" width="12.28125" style="11" bestFit="1" customWidth="1"/>
    <col min="4361" max="4609" width="8.8515625" style="11" customWidth="1"/>
    <col min="4610" max="4610" width="68.7109375" style="11" customWidth="1"/>
    <col min="4611" max="4611" width="14.8515625" style="11" customWidth="1"/>
    <col min="4612" max="4612" width="15.140625" style="11" customWidth="1"/>
    <col min="4613" max="4613" width="15.7109375" style="11" customWidth="1"/>
    <col min="4614" max="4614" width="12.421875" style="11" customWidth="1"/>
    <col min="4615" max="4615" width="23.140625" style="11" bestFit="1" customWidth="1"/>
    <col min="4616" max="4616" width="12.28125" style="11" bestFit="1" customWidth="1"/>
    <col min="4617" max="4865" width="8.8515625" style="11" customWidth="1"/>
    <col min="4866" max="4866" width="68.7109375" style="11" customWidth="1"/>
    <col min="4867" max="4867" width="14.8515625" style="11" customWidth="1"/>
    <col min="4868" max="4868" width="15.140625" style="11" customWidth="1"/>
    <col min="4869" max="4869" width="15.7109375" style="11" customWidth="1"/>
    <col min="4870" max="4870" width="12.421875" style="11" customWidth="1"/>
    <col min="4871" max="4871" width="23.140625" style="11" bestFit="1" customWidth="1"/>
    <col min="4872" max="4872" width="12.28125" style="11" bestFit="1" customWidth="1"/>
    <col min="4873" max="5121" width="8.8515625" style="11" customWidth="1"/>
    <col min="5122" max="5122" width="68.7109375" style="11" customWidth="1"/>
    <col min="5123" max="5123" width="14.8515625" style="11" customWidth="1"/>
    <col min="5124" max="5124" width="15.140625" style="11" customWidth="1"/>
    <col min="5125" max="5125" width="15.7109375" style="11" customWidth="1"/>
    <col min="5126" max="5126" width="12.421875" style="11" customWidth="1"/>
    <col min="5127" max="5127" width="23.140625" style="11" bestFit="1" customWidth="1"/>
    <col min="5128" max="5128" width="12.28125" style="11" bestFit="1" customWidth="1"/>
    <col min="5129" max="5377" width="8.8515625" style="11" customWidth="1"/>
    <col min="5378" max="5378" width="68.7109375" style="11" customWidth="1"/>
    <col min="5379" max="5379" width="14.8515625" style="11" customWidth="1"/>
    <col min="5380" max="5380" width="15.140625" style="11" customWidth="1"/>
    <col min="5381" max="5381" width="15.7109375" style="11" customWidth="1"/>
    <col min="5382" max="5382" width="12.421875" style="11" customWidth="1"/>
    <col min="5383" max="5383" width="23.140625" style="11" bestFit="1" customWidth="1"/>
    <col min="5384" max="5384" width="12.28125" style="11" bestFit="1" customWidth="1"/>
    <col min="5385" max="5633" width="8.8515625" style="11" customWidth="1"/>
    <col min="5634" max="5634" width="68.7109375" style="11" customWidth="1"/>
    <col min="5635" max="5635" width="14.8515625" style="11" customWidth="1"/>
    <col min="5636" max="5636" width="15.140625" style="11" customWidth="1"/>
    <col min="5637" max="5637" width="15.7109375" style="11" customWidth="1"/>
    <col min="5638" max="5638" width="12.421875" style="11" customWidth="1"/>
    <col min="5639" max="5639" width="23.140625" style="11" bestFit="1" customWidth="1"/>
    <col min="5640" max="5640" width="12.28125" style="11" bestFit="1" customWidth="1"/>
    <col min="5641" max="5889" width="8.8515625" style="11" customWidth="1"/>
    <col min="5890" max="5890" width="68.7109375" style="11" customWidth="1"/>
    <col min="5891" max="5891" width="14.8515625" style="11" customWidth="1"/>
    <col min="5892" max="5892" width="15.140625" style="11" customWidth="1"/>
    <col min="5893" max="5893" width="15.7109375" style="11" customWidth="1"/>
    <col min="5894" max="5894" width="12.421875" style="11" customWidth="1"/>
    <col min="5895" max="5895" width="23.140625" style="11" bestFit="1" customWidth="1"/>
    <col min="5896" max="5896" width="12.28125" style="11" bestFit="1" customWidth="1"/>
    <col min="5897" max="6145" width="8.8515625" style="11" customWidth="1"/>
    <col min="6146" max="6146" width="68.7109375" style="11" customWidth="1"/>
    <col min="6147" max="6147" width="14.8515625" style="11" customWidth="1"/>
    <col min="6148" max="6148" width="15.140625" style="11" customWidth="1"/>
    <col min="6149" max="6149" width="15.7109375" style="11" customWidth="1"/>
    <col min="6150" max="6150" width="12.421875" style="11" customWidth="1"/>
    <col min="6151" max="6151" width="23.140625" style="11" bestFit="1" customWidth="1"/>
    <col min="6152" max="6152" width="12.28125" style="11" bestFit="1" customWidth="1"/>
    <col min="6153" max="6401" width="8.8515625" style="11" customWidth="1"/>
    <col min="6402" max="6402" width="68.7109375" style="11" customWidth="1"/>
    <col min="6403" max="6403" width="14.8515625" style="11" customWidth="1"/>
    <col min="6404" max="6404" width="15.140625" style="11" customWidth="1"/>
    <col min="6405" max="6405" width="15.7109375" style="11" customWidth="1"/>
    <col min="6406" max="6406" width="12.421875" style="11" customWidth="1"/>
    <col min="6407" max="6407" width="23.140625" style="11" bestFit="1" customWidth="1"/>
    <col min="6408" max="6408" width="12.28125" style="11" bestFit="1" customWidth="1"/>
    <col min="6409" max="6657" width="8.8515625" style="11" customWidth="1"/>
    <col min="6658" max="6658" width="68.7109375" style="11" customWidth="1"/>
    <col min="6659" max="6659" width="14.8515625" style="11" customWidth="1"/>
    <col min="6660" max="6660" width="15.140625" style="11" customWidth="1"/>
    <col min="6661" max="6661" width="15.7109375" style="11" customWidth="1"/>
    <col min="6662" max="6662" width="12.421875" style="11" customWidth="1"/>
    <col min="6663" max="6663" width="23.140625" style="11" bestFit="1" customWidth="1"/>
    <col min="6664" max="6664" width="12.28125" style="11" bestFit="1" customWidth="1"/>
    <col min="6665" max="6913" width="8.8515625" style="11" customWidth="1"/>
    <col min="6914" max="6914" width="68.7109375" style="11" customWidth="1"/>
    <col min="6915" max="6915" width="14.8515625" style="11" customWidth="1"/>
    <col min="6916" max="6916" width="15.140625" style="11" customWidth="1"/>
    <col min="6917" max="6917" width="15.7109375" style="11" customWidth="1"/>
    <col min="6918" max="6918" width="12.421875" style="11" customWidth="1"/>
    <col min="6919" max="6919" width="23.140625" style="11" bestFit="1" customWidth="1"/>
    <col min="6920" max="6920" width="12.28125" style="11" bestFit="1" customWidth="1"/>
    <col min="6921" max="7169" width="8.8515625" style="11" customWidth="1"/>
    <col min="7170" max="7170" width="68.7109375" style="11" customWidth="1"/>
    <col min="7171" max="7171" width="14.8515625" style="11" customWidth="1"/>
    <col min="7172" max="7172" width="15.140625" style="11" customWidth="1"/>
    <col min="7173" max="7173" width="15.7109375" style="11" customWidth="1"/>
    <col min="7174" max="7174" width="12.421875" style="11" customWidth="1"/>
    <col min="7175" max="7175" width="23.140625" style="11" bestFit="1" customWidth="1"/>
    <col min="7176" max="7176" width="12.28125" style="11" bestFit="1" customWidth="1"/>
    <col min="7177" max="7425" width="8.8515625" style="11" customWidth="1"/>
    <col min="7426" max="7426" width="68.7109375" style="11" customWidth="1"/>
    <col min="7427" max="7427" width="14.8515625" style="11" customWidth="1"/>
    <col min="7428" max="7428" width="15.140625" style="11" customWidth="1"/>
    <col min="7429" max="7429" width="15.7109375" style="11" customWidth="1"/>
    <col min="7430" max="7430" width="12.421875" style="11" customWidth="1"/>
    <col min="7431" max="7431" width="23.140625" style="11" bestFit="1" customWidth="1"/>
    <col min="7432" max="7432" width="12.28125" style="11" bestFit="1" customWidth="1"/>
    <col min="7433" max="7681" width="8.8515625" style="11" customWidth="1"/>
    <col min="7682" max="7682" width="68.7109375" style="11" customWidth="1"/>
    <col min="7683" max="7683" width="14.8515625" style="11" customWidth="1"/>
    <col min="7684" max="7684" width="15.140625" style="11" customWidth="1"/>
    <col min="7685" max="7685" width="15.7109375" style="11" customWidth="1"/>
    <col min="7686" max="7686" width="12.421875" style="11" customWidth="1"/>
    <col min="7687" max="7687" width="23.140625" style="11" bestFit="1" customWidth="1"/>
    <col min="7688" max="7688" width="12.28125" style="11" bestFit="1" customWidth="1"/>
    <col min="7689" max="7937" width="8.8515625" style="11" customWidth="1"/>
    <col min="7938" max="7938" width="68.7109375" style="11" customWidth="1"/>
    <col min="7939" max="7939" width="14.8515625" style="11" customWidth="1"/>
    <col min="7940" max="7940" width="15.140625" style="11" customWidth="1"/>
    <col min="7941" max="7941" width="15.7109375" style="11" customWidth="1"/>
    <col min="7942" max="7942" width="12.421875" style="11" customWidth="1"/>
    <col min="7943" max="7943" width="23.140625" style="11" bestFit="1" customWidth="1"/>
    <col min="7944" max="7944" width="12.28125" style="11" bestFit="1" customWidth="1"/>
    <col min="7945" max="8193" width="8.8515625" style="11" customWidth="1"/>
    <col min="8194" max="8194" width="68.7109375" style="11" customWidth="1"/>
    <col min="8195" max="8195" width="14.8515625" style="11" customWidth="1"/>
    <col min="8196" max="8196" width="15.140625" style="11" customWidth="1"/>
    <col min="8197" max="8197" width="15.7109375" style="11" customWidth="1"/>
    <col min="8198" max="8198" width="12.421875" style="11" customWidth="1"/>
    <col min="8199" max="8199" width="23.140625" style="11" bestFit="1" customWidth="1"/>
    <col min="8200" max="8200" width="12.28125" style="11" bestFit="1" customWidth="1"/>
    <col min="8201" max="8449" width="8.8515625" style="11" customWidth="1"/>
    <col min="8450" max="8450" width="68.7109375" style="11" customWidth="1"/>
    <col min="8451" max="8451" width="14.8515625" style="11" customWidth="1"/>
    <col min="8452" max="8452" width="15.140625" style="11" customWidth="1"/>
    <col min="8453" max="8453" width="15.7109375" style="11" customWidth="1"/>
    <col min="8454" max="8454" width="12.421875" style="11" customWidth="1"/>
    <col min="8455" max="8455" width="23.140625" style="11" bestFit="1" customWidth="1"/>
    <col min="8456" max="8456" width="12.28125" style="11" bestFit="1" customWidth="1"/>
    <col min="8457" max="8705" width="8.8515625" style="11" customWidth="1"/>
    <col min="8706" max="8706" width="68.7109375" style="11" customWidth="1"/>
    <col min="8707" max="8707" width="14.8515625" style="11" customWidth="1"/>
    <col min="8708" max="8708" width="15.140625" style="11" customWidth="1"/>
    <col min="8709" max="8709" width="15.7109375" style="11" customWidth="1"/>
    <col min="8710" max="8710" width="12.421875" style="11" customWidth="1"/>
    <col min="8711" max="8711" width="23.140625" style="11" bestFit="1" customWidth="1"/>
    <col min="8712" max="8712" width="12.28125" style="11" bestFit="1" customWidth="1"/>
    <col min="8713" max="8961" width="8.8515625" style="11" customWidth="1"/>
    <col min="8962" max="8962" width="68.7109375" style="11" customWidth="1"/>
    <col min="8963" max="8963" width="14.8515625" style="11" customWidth="1"/>
    <col min="8964" max="8964" width="15.140625" style="11" customWidth="1"/>
    <col min="8965" max="8965" width="15.7109375" style="11" customWidth="1"/>
    <col min="8966" max="8966" width="12.421875" style="11" customWidth="1"/>
    <col min="8967" max="8967" width="23.140625" style="11" bestFit="1" customWidth="1"/>
    <col min="8968" max="8968" width="12.28125" style="11" bestFit="1" customWidth="1"/>
    <col min="8969" max="9217" width="8.8515625" style="11" customWidth="1"/>
    <col min="9218" max="9218" width="68.7109375" style="11" customWidth="1"/>
    <col min="9219" max="9219" width="14.8515625" style="11" customWidth="1"/>
    <col min="9220" max="9220" width="15.140625" style="11" customWidth="1"/>
    <col min="9221" max="9221" width="15.7109375" style="11" customWidth="1"/>
    <col min="9222" max="9222" width="12.421875" style="11" customWidth="1"/>
    <col min="9223" max="9223" width="23.140625" style="11" bestFit="1" customWidth="1"/>
    <col min="9224" max="9224" width="12.28125" style="11" bestFit="1" customWidth="1"/>
    <col min="9225" max="9473" width="8.8515625" style="11" customWidth="1"/>
    <col min="9474" max="9474" width="68.7109375" style="11" customWidth="1"/>
    <col min="9475" max="9475" width="14.8515625" style="11" customWidth="1"/>
    <col min="9476" max="9476" width="15.140625" style="11" customWidth="1"/>
    <col min="9477" max="9477" width="15.7109375" style="11" customWidth="1"/>
    <col min="9478" max="9478" width="12.421875" style="11" customWidth="1"/>
    <col min="9479" max="9479" width="23.140625" style="11" bestFit="1" customWidth="1"/>
    <col min="9480" max="9480" width="12.28125" style="11" bestFit="1" customWidth="1"/>
    <col min="9481" max="9729" width="8.8515625" style="11" customWidth="1"/>
    <col min="9730" max="9730" width="68.7109375" style="11" customWidth="1"/>
    <col min="9731" max="9731" width="14.8515625" style="11" customWidth="1"/>
    <col min="9732" max="9732" width="15.140625" style="11" customWidth="1"/>
    <col min="9733" max="9733" width="15.7109375" style="11" customWidth="1"/>
    <col min="9734" max="9734" width="12.421875" style="11" customWidth="1"/>
    <col min="9735" max="9735" width="23.140625" style="11" bestFit="1" customWidth="1"/>
    <col min="9736" max="9736" width="12.28125" style="11" bestFit="1" customWidth="1"/>
    <col min="9737" max="9985" width="8.8515625" style="11" customWidth="1"/>
    <col min="9986" max="9986" width="68.7109375" style="11" customWidth="1"/>
    <col min="9987" max="9987" width="14.8515625" style="11" customWidth="1"/>
    <col min="9988" max="9988" width="15.140625" style="11" customWidth="1"/>
    <col min="9989" max="9989" width="15.7109375" style="11" customWidth="1"/>
    <col min="9990" max="9990" width="12.421875" style="11" customWidth="1"/>
    <col min="9991" max="9991" width="23.140625" style="11" bestFit="1" customWidth="1"/>
    <col min="9992" max="9992" width="12.28125" style="11" bestFit="1" customWidth="1"/>
    <col min="9993" max="10241" width="8.8515625" style="11" customWidth="1"/>
    <col min="10242" max="10242" width="68.7109375" style="11" customWidth="1"/>
    <col min="10243" max="10243" width="14.8515625" style="11" customWidth="1"/>
    <col min="10244" max="10244" width="15.140625" style="11" customWidth="1"/>
    <col min="10245" max="10245" width="15.7109375" style="11" customWidth="1"/>
    <col min="10246" max="10246" width="12.421875" style="11" customWidth="1"/>
    <col min="10247" max="10247" width="23.140625" style="11" bestFit="1" customWidth="1"/>
    <col min="10248" max="10248" width="12.28125" style="11" bestFit="1" customWidth="1"/>
    <col min="10249" max="10497" width="8.8515625" style="11" customWidth="1"/>
    <col min="10498" max="10498" width="68.7109375" style="11" customWidth="1"/>
    <col min="10499" max="10499" width="14.8515625" style="11" customWidth="1"/>
    <col min="10500" max="10500" width="15.140625" style="11" customWidth="1"/>
    <col min="10501" max="10501" width="15.7109375" style="11" customWidth="1"/>
    <col min="10502" max="10502" width="12.421875" style="11" customWidth="1"/>
    <col min="10503" max="10503" width="23.140625" style="11" bestFit="1" customWidth="1"/>
    <col min="10504" max="10504" width="12.28125" style="11" bestFit="1" customWidth="1"/>
    <col min="10505" max="10753" width="8.8515625" style="11" customWidth="1"/>
    <col min="10754" max="10754" width="68.7109375" style="11" customWidth="1"/>
    <col min="10755" max="10755" width="14.8515625" style="11" customWidth="1"/>
    <col min="10756" max="10756" width="15.140625" style="11" customWidth="1"/>
    <col min="10757" max="10757" width="15.7109375" style="11" customWidth="1"/>
    <col min="10758" max="10758" width="12.421875" style="11" customWidth="1"/>
    <col min="10759" max="10759" width="23.140625" style="11" bestFit="1" customWidth="1"/>
    <col min="10760" max="10760" width="12.28125" style="11" bestFit="1" customWidth="1"/>
    <col min="10761" max="11009" width="8.8515625" style="11" customWidth="1"/>
    <col min="11010" max="11010" width="68.7109375" style="11" customWidth="1"/>
    <col min="11011" max="11011" width="14.8515625" style="11" customWidth="1"/>
    <col min="11012" max="11012" width="15.140625" style="11" customWidth="1"/>
    <col min="11013" max="11013" width="15.7109375" style="11" customWidth="1"/>
    <col min="11014" max="11014" width="12.421875" style="11" customWidth="1"/>
    <col min="11015" max="11015" width="23.140625" style="11" bestFit="1" customWidth="1"/>
    <col min="11016" max="11016" width="12.28125" style="11" bestFit="1" customWidth="1"/>
    <col min="11017" max="11265" width="8.8515625" style="11" customWidth="1"/>
    <col min="11266" max="11266" width="68.7109375" style="11" customWidth="1"/>
    <col min="11267" max="11267" width="14.8515625" style="11" customWidth="1"/>
    <col min="11268" max="11268" width="15.140625" style="11" customWidth="1"/>
    <col min="11269" max="11269" width="15.7109375" style="11" customWidth="1"/>
    <col min="11270" max="11270" width="12.421875" style="11" customWidth="1"/>
    <col min="11271" max="11271" width="23.140625" style="11" bestFit="1" customWidth="1"/>
    <col min="11272" max="11272" width="12.28125" style="11" bestFit="1" customWidth="1"/>
    <col min="11273" max="11521" width="8.8515625" style="11" customWidth="1"/>
    <col min="11522" max="11522" width="68.7109375" style="11" customWidth="1"/>
    <col min="11523" max="11523" width="14.8515625" style="11" customWidth="1"/>
    <col min="11524" max="11524" width="15.140625" style="11" customWidth="1"/>
    <col min="11525" max="11525" width="15.7109375" style="11" customWidth="1"/>
    <col min="11526" max="11526" width="12.421875" style="11" customWidth="1"/>
    <col min="11527" max="11527" width="23.140625" style="11" bestFit="1" customWidth="1"/>
    <col min="11528" max="11528" width="12.28125" style="11" bestFit="1" customWidth="1"/>
    <col min="11529" max="11777" width="8.8515625" style="11" customWidth="1"/>
    <col min="11778" max="11778" width="68.7109375" style="11" customWidth="1"/>
    <col min="11779" max="11779" width="14.8515625" style="11" customWidth="1"/>
    <col min="11780" max="11780" width="15.140625" style="11" customWidth="1"/>
    <col min="11781" max="11781" width="15.7109375" style="11" customWidth="1"/>
    <col min="11782" max="11782" width="12.421875" style="11" customWidth="1"/>
    <col min="11783" max="11783" width="23.140625" style="11" bestFit="1" customWidth="1"/>
    <col min="11784" max="11784" width="12.28125" style="11" bestFit="1" customWidth="1"/>
    <col min="11785" max="12033" width="8.8515625" style="11" customWidth="1"/>
    <col min="12034" max="12034" width="68.7109375" style="11" customWidth="1"/>
    <col min="12035" max="12035" width="14.8515625" style="11" customWidth="1"/>
    <col min="12036" max="12036" width="15.140625" style="11" customWidth="1"/>
    <col min="12037" max="12037" width="15.7109375" style="11" customWidth="1"/>
    <col min="12038" max="12038" width="12.421875" style="11" customWidth="1"/>
    <col min="12039" max="12039" width="23.140625" style="11" bestFit="1" customWidth="1"/>
    <col min="12040" max="12040" width="12.28125" style="11" bestFit="1" customWidth="1"/>
    <col min="12041" max="12289" width="8.8515625" style="11" customWidth="1"/>
    <col min="12290" max="12290" width="68.7109375" style="11" customWidth="1"/>
    <col min="12291" max="12291" width="14.8515625" style="11" customWidth="1"/>
    <col min="12292" max="12292" width="15.140625" style="11" customWidth="1"/>
    <col min="12293" max="12293" width="15.7109375" style="11" customWidth="1"/>
    <col min="12294" max="12294" width="12.421875" style="11" customWidth="1"/>
    <col min="12295" max="12295" width="23.140625" style="11" bestFit="1" customWidth="1"/>
    <col min="12296" max="12296" width="12.28125" style="11" bestFit="1" customWidth="1"/>
    <col min="12297" max="12545" width="8.8515625" style="11" customWidth="1"/>
    <col min="12546" max="12546" width="68.7109375" style="11" customWidth="1"/>
    <col min="12547" max="12547" width="14.8515625" style="11" customWidth="1"/>
    <col min="12548" max="12548" width="15.140625" style="11" customWidth="1"/>
    <col min="12549" max="12549" width="15.7109375" style="11" customWidth="1"/>
    <col min="12550" max="12550" width="12.421875" style="11" customWidth="1"/>
    <col min="12551" max="12551" width="23.140625" style="11" bestFit="1" customWidth="1"/>
    <col min="12552" max="12552" width="12.28125" style="11" bestFit="1" customWidth="1"/>
    <col min="12553" max="12801" width="8.8515625" style="11" customWidth="1"/>
    <col min="12802" max="12802" width="68.7109375" style="11" customWidth="1"/>
    <col min="12803" max="12803" width="14.8515625" style="11" customWidth="1"/>
    <col min="12804" max="12804" width="15.140625" style="11" customWidth="1"/>
    <col min="12805" max="12805" width="15.7109375" style="11" customWidth="1"/>
    <col min="12806" max="12806" width="12.421875" style="11" customWidth="1"/>
    <col min="12807" max="12807" width="23.140625" style="11" bestFit="1" customWidth="1"/>
    <col min="12808" max="12808" width="12.28125" style="11" bestFit="1" customWidth="1"/>
    <col min="12809" max="13057" width="8.8515625" style="11" customWidth="1"/>
    <col min="13058" max="13058" width="68.7109375" style="11" customWidth="1"/>
    <col min="13059" max="13059" width="14.8515625" style="11" customWidth="1"/>
    <col min="13060" max="13060" width="15.140625" style="11" customWidth="1"/>
    <col min="13061" max="13061" width="15.7109375" style="11" customWidth="1"/>
    <col min="13062" max="13062" width="12.421875" style="11" customWidth="1"/>
    <col min="13063" max="13063" width="23.140625" style="11" bestFit="1" customWidth="1"/>
    <col min="13064" max="13064" width="12.28125" style="11" bestFit="1" customWidth="1"/>
    <col min="13065" max="13313" width="8.8515625" style="11" customWidth="1"/>
    <col min="13314" max="13314" width="68.7109375" style="11" customWidth="1"/>
    <col min="13315" max="13315" width="14.8515625" style="11" customWidth="1"/>
    <col min="13316" max="13316" width="15.140625" style="11" customWidth="1"/>
    <col min="13317" max="13317" width="15.7109375" style="11" customWidth="1"/>
    <col min="13318" max="13318" width="12.421875" style="11" customWidth="1"/>
    <col min="13319" max="13319" width="23.140625" style="11" bestFit="1" customWidth="1"/>
    <col min="13320" max="13320" width="12.28125" style="11" bestFit="1" customWidth="1"/>
    <col min="13321" max="13569" width="8.8515625" style="11" customWidth="1"/>
    <col min="13570" max="13570" width="68.7109375" style="11" customWidth="1"/>
    <col min="13571" max="13571" width="14.8515625" style="11" customWidth="1"/>
    <col min="13572" max="13572" width="15.140625" style="11" customWidth="1"/>
    <col min="13573" max="13573" width="15.7109375" style="11" customWidth="1"/>
    <col min="13574" max="13574" width="12.421875" style="11" customWidth="1"/>
    <col min="13575" max="13575" width="23.140625" style="11" bestFit="1" customWidth="1"/>
    <col min="13576" max="13576" width="12.28125" style="11" bestFit="1" customWidth="1"/>
    <col min="13577" max="13825" width="8.8515625" style="11" customWidth="1"/>
    <col min="13826" max="13826" width="68.7109375" style="11" customWidth="1"/>
    <col min="13827" max="13827" width="14.8515625" style="11" customWidth="1"/>
    <col min="13828" max="13828" width="15.140625" style="11" customWidth="1"/>
    <col min="13829" max="13829" width="15.7109375" style="11" customWidth="1"/>
    <col min="13830" max="13830" width="12.421875" style="11" customWidth="1"/>
    <col min="13831" max="13831" width="23.140625" style="11" bestFit="1" customWidth="1"/>
    <col min="13832" max="13832" width="12.28125" style="11" bestFit="1" customWidth="1"/>
    <col min="13833" max="14081" width="8.8515625" style="11" customWidth="1"/>
    <col min="14082" max="14082" width="68.7109375" style="11" customWidth="1"/>
    <col min="14083" max="14083" width="14.8515625" style="11" customWidth="1"/>
    <col min="14084" max="14084" width="15.140625" style="11" customWidth="1"/>
    <col min="14085" max="14085" width="15.7109375" style="11" customWidth="1"/>
    <col min="14086" max="14086" width="12.421875" style="11" customWidth="1"/>
    <col min="14087" max="14087" width="23.140625" style="11" bestFit="1" customWidth="1"/>
    <col min="14088" max="14088" width="12.28125" style="11" bestFit="1" customWidth="1"/>
    <col min="14089" max="14337" width="8.8515625" style="11" customWidth="1"/>
    <col min="14338" max="14338" width="68.7109375" style="11" customWidth="1"/>
    <col min="14339" max="14339" width="14.8515625" style="11" customWidth="1"/>
    <col min="14340" max="14340" width="15.140625" style="11" customWidth="1"/>
    <col min="14341" max="14341" width="15.7109375" style="11" customWidth="1"/>
    <col min="14342" max="14342" width="12.421875" style="11" customWidth="1"/>
    <col min="14343" max="14343" width="23.140625" style="11" bestFit="1" customWidth="1"/>
    <col min="14344" max="14344" width="12.28125" style="11" bestFit="1" customWidth="1"/>
    <col min="14345" max="14593" width="8.8515625" style="11" customWidth="1"/>
    <col min="14594" max="14594" width="68.7109375" style="11" customWidth="1"/>
    <col min="14595" max="14595" width="14.8515625" style="11" customWidth="1"/>
    <col min="14596" max="14596" width="15.140625" style="11" customWidth="1"/>
    <col min="14597" max="14597" width="15.7109375" style="11" customWidth="1"/>
    <col min="14598" max="14598" width="12.421875" style="11" customWidth="1"/>
    <col min="14599" max="14599" width="23.140625" style="11" bestFit="1" customWidth="1"/>
    <col min="14600" max="14600" width="12.28125" style="11" bestFit="1" customWidth="1"/>
    <col min="14601" max="14849" width="8.8515625" style="11" customWidth="1"/>
    <col min="14850" max="14850" width="68.7109375" style="11" customWidth="1"/>
    <col min="14851" max="14851" width="14.8515625" style="11" customWidth="1"/>
    <col min="14852" max="14852" width="15.140625" style="11" customWidth="1"/>
    <col min="14853" max="14853" width="15.7109375" style="11" customWidth="1"/>
    <col min="14854" max="14854" width="12.421875" style="11" customWidth="1"/>
    <col min="14855" max="14855" width="23.140625" style="11" bestFit="1" customWidth="1"/>
    <col min="14856" max="14856" width="12.28125" style="11" bestFit="1" customWidth="1"/>
    <col min="14857" max="15105" width="8.8515625" style="11" customWidth="1"/>
    <col min="15106" max="15106" width="68.7109375" style="11" customWidth="1"/>
    <col min="15107" max="15107" width="14.8515625" style="11" customWidth="1"/>
    <col min="15108" max="15108" width="15.140625" style="11" customWidth="1"/>
    <col min="15109" max="15109" width="15.7109375" style="11" customWidth="1"/>
    <col min="15110" max="15110" width="12.421875" style="11" customWidth="1"/>
    <col min="15111" max="15111" width="23.140625" style="11" bestFit="1" customWidth="1"/>
    <col min="15112" max="15112" width="12.28125" style="11" bestFit="1" customWidth="1"/>
    <col min="15113" max="15361" width="8.8515625" style="11" customWidth="1"/>
    <col min="15362" max="15362" width="68.7109375" style="11" customWidth="1"/>
    <col min="15363" max="15363" width="14.8515625" style="11" customWidth="1"/>
    <col min="15364" max="15364" width="15.140625" style="11" customWidth="1"/>
    <col min="15365" max="15365" width="15.7109375" style="11" customWidth="1"/>
    <col min="15366" max="15366" width="12.421875" style="11" customWidth="1"/>
    <col min="15367" max="15367" width="23.140625" style="11" bestFit="1" customWidth="1"/>
    <col min="15368" max="15368" width="12.28125" style="11" bestFit="1" customWidth="1"/>
    <col min="15369" max="15617" width="8.8515625" style="11" customWidth="1"/>
    <col min="15618" max="15618" width="68.7109375" style="11" customWidth="1"/>
    <col min="15619" max="15619" width="14.8515625" style="11" customWidth="1"/>
    <col min="15620" max="15620" width="15.140625" style="11" customWidth="1"/>
    <col min="15621" max="15621" width="15.7109375" style="11" customWidth="1"/>
    <col min="15622" max="15622" width="12.421875" style="11" customWidth="1"/>
    <col min="15623" max="15623" width="23.140625" style="11" bestFit="1" customWidth="1"/>
    <col min="15624" max="15624" width="12.28125" style="11" bestFit="1" customWidth="1"/>
    <col min="15625" max="15873" width="8.8515625" style="11" customWidth="1"/>
    <col min="15874" max="15874" width="68.7109375" style="11" customWidth="1"/>
    <col min="15875" max="15875" width="14.8515625" style="11" customWidth="1"/>
    <col min="15876" max="15876" width="15.140625" style="11" customWidth="1"/>
    <col min="15877" max="15877" width="15.7109375" style="11" customWidth="1"/>
    <col min="15878" max="15878" width="12.421875" style="11" customWidth="1"/>
    <col min="15879" max="15879" width="23.140625" style="11" bestFit="1" customWidth="1"/>
    <col min="15880" max="15880" width="12.28125" style="11" bestFit="1" customWidth="1"/>
    <col min="15881" max="16129" width="8.8515625" style="11" customWidth="1"/>
    <col min="16130" max="16130" width="68.7109375" style="11" customWidth="1"/>
    <col min="16131" max="16131" width="14.8515625" style="11" customWidth="1"/>
    <col min="16132" max="16132" width="15.140625" style="11" customWidth="1"/>
    <col min="16133" max="16133" width="15.7109375" style="11" customWidth="1"/>
    <col min="16134" max="16134" width="12.421875" style="11" customWidth="1"/>
    <col min="16135" max="16135" width="23.140625" style="11" bestFit="1" customWidth="1"/>
    <col min="16136" max="16136" width="12.28125" style="11" bestFit="1" customWidth="1"/>
    <col min="16137" max="16384" width="8.8515625" style="11" customWidth="1"/>
  </cols>
  <sheetData>
    <row r="1" spans="6:7" ht="15">
      <c r="F1" s="65" t="s">
        <v>151</v>
      </c>
      <c r="G1" s="65"/>
    </row>
    <row r="2" spans="1:10" ht="26.25">
      <c r="A2" s="51"/>
      <c r="B2" s="51"/>
      <c r="C2" s="64" t="s">
        <v>125</v>
      </c>
      <c r="D2" s="64"/>
      <c r="E2" s="64"/>
      <c r="F2" s="50"/>
      <c r="G2" s="50"/>
      <c r="H2" s="50"/>
      <c r="I2" s="50"/>
      <c r="J2" s="50"/>
    </row>
    <row r="3" spans="3:10" ht="15">
      <c r="C3" s="10" t="s">
        <v>148</v>
      </c>
      <c r="F3" s="50"/>
      <c r="G3" s="50"/>
      <c r="H3" s="50"/>
      <c r="I3" s="50"/>
      <c r="J3" s="50"/>
    </row>
    <row r="4" spans="3:10" ht="15">
      <c r="C4" s="10" t="s">
        <v>126</v>
      </c>
      <c r="F4" s="50"/>
      <c r="G4" s="50"/>
      <c r="H4" s="50"/>
      <c r="I4" s="50"/>
      <c r="J4" s="50"/>
    </row>
    <row r="5" spans="3:10" ht="15">
      <c r="C5" s="10" t="s">
        <v>167</v>
      </c>
      <c r="F5" s="50"/>
      <c r="G5" s="50"/>
      <c r="H5" s="50"/>
      <c r="I5" s="50"/>
      <c r="J5" s="50"/>
    </row>
    <row r="6" spans="3:10" ht="15">
      <c r="C6" s="10" t="s">
        <v>149</v>
      </c>
      <c r="F6" s="46"/>
      <c r="G6" s="46"/>
      <c r="H6" s="47"/>
      <c r="I6" s="48"/>
      <c r="J6" s="49"/>
    </row>
    <row r="7" spans="6:7" ht="15">
      <c r="F7" s="12"/>
      <c r="G7" s="13"/>
    </row>
    <row r="8" ht="15">
      <c r="F8" s="14"/>
    </row>
    <row r="9" spans="1:7" ht="15">
      <c r="A9" s="62" t="s">
        <v>152</v>
      </c>
      <c r="B9" s="62"/>
      <c r="C9" s="62"/>
      <c r="D9" s="62"/>
      <c r="E9" s="62"/>
      <c r="F9" s="63"/>
      <c r="G9" s="63"/>
    </row>
    <row r="10" spans="1:7" ht="15">
      <c r="A10" s="62" t="s">
        <v>153</v>
      </c>
      <c r="B10" s="62"/>
      <c r="C10" s="64"/>
      <c r="D10" s="64"/>
      <c r="E10" s="64"/>
      <c r="F10" s="64"/>
      <c r="G10" s="64"/>
    </row>
    <row r="11" spans="1:7" ht="15">
      <c r="A11" s="66" t="s">
        <v>0</v>
      </c>
      <c r="B11" s="66"/>
      <c r="C11" s="67"/>
      <c r="D11" s="67"/>
      <c r="E11" s="67"/>
      <c r="F11" s="67"/>
      <c r="G11" s="67"/>
    </row>
    <row r="12" spans="1:7" ht="15">
      <c r="A12" s="62" t="s">
        <v>1</v>
      </c>
      <c r="B12" s="62"/>
      <c r="C12" s="62"/>
      <c r="D12" s="62"/>
      <c r="E12" s="62"/>
      <c r="F12" s="63"/>
      <c r="G12" s="63"/>
    </row>
    <row r="13" spans="1:7" ht="15">
      <c r="A13" s="62" t="s">
        <v>2</v>
      </c>
      <c r="B13" s="62"/>
      <c r="C13" s="62"/>
      <c r="D13" s="62"/>
      <c r="E13" s="62"/>
      <c r="F13" s="63"/>
      <c r="G13" s="63"/>
    </row>
    <row r="15" spans="1:7" ht="30">
      <c r="A15" s="15" t="s">
        <v>3</v>
      </c>
      <c r="B15" s="15" t="s">
        <v>150</v>
      </c>
      <c r="C15" s="16" t="s">
        <v>4</v>
      </c>
      <c r="D15" s="16" t="s">
        <v>5</v>
      </c>
      <c r="E15" s="16" t="s">
        <v>6</v>
      </c>
      <c r="F15" s="16" t="s">
        <v>7</v>
      </c>
      <c r="G15" s="16" t="s">
        <v>8</v>
      </c>
    </row>
    <row r="16" spans="1:7" ht="15">
      <c r="A16" s="17" t="s">
        <v>9</v>
      </c>
      <c r="B16" s="17">
        <v>11</v>
      </c>
      <c r="C16" s="18"/>
      <c r="D16" s="19"/>
      <c r="E16" s="20"/>
      <c r="F16" s="21"/>
      <c r="G16" s="22">
        <f>G17+G61+G70+G76+G90+G136+G160+G166</f>
        <v>20147905</v>
      </c>
    </row>
    <row r="17" spans="1:7" ht="15">
      <c r="A17" s="17" t="s">
        <v>10</v>
      </c>
      <c r="B17" s="17"/>
      <c r="C17" s="43">
        <v>1</v>
      </c>
      <c r="D17" s="19"/>
      <c r="E17" s="20"/>
      <c r="F17" s="21"/>
      <c r="G17" s="22">
        <f>G18+G42+G47+G51</f>
        <v>5420483</v>
      </c>
    </row>
    <row r="18" spans="1:7" ht="45">
      <c r="A18" s="1" t="s">
        <v>11</v>
      </c>
      <c r="B18" s="1"/>
      <c r="C18" s="40">
        <v>1</v>
      </c>
      <c r="D18" s="40">
        <v>4</v>
      </c>
      <c r="E18" s="24"/>
      <c r="F18" s="23"/>
      <c r="G18" s="25">
        <f>G19+G38</f>
        <v>4563934</v>
      </c>
    </row>
    <row r="19" spans="1:7" ht="45">
      <c r="A19" s="2" t="s">
        <v>12</v>
      </c>
      <c r="B19" s="2"/>
      <c r="C19" s="41">
        <v>1</v>
      </c>
      <c r="D19" s="41">
        <v>4</v>
      </c>
      <c r="E19" s="26" t="s">
        <v>13</v>
      </c>
      <c r="F19" s="27"/>
      <c r="G19" s="28">
        <f>G20+G29+G31+G33+G35</f>
        <v>4553934</v>
      </c>
    </row>
    <row r="20" spans="1:7" ht="15">
      <c r="A20" s="2" t="s">
        <v>14</v>
      </c>
      <c r="B20" s="2"/>
      <c r="C20" s="41">
        <v>1</v>
      </c>
      <c r="D20" s="41">
        <v>4</v>
      </c>
      <c r="E20" s="26" t="s">
        <v>15</v>
      </c>
      <c r="F20" s="27"/>
      <c r="G20" s="29">
        <f>G21+G24+G27</f>
        <v>3362000</v>
      </c>
    </row>
    <row r="21" spans="1:8" ht="30">
      <c r="A21" s="3" t="s">
        <v>16</v>
      </c>
      <c r="B21" s="3"/>
      <c r="C21" s="41">
        <v>1</v>
      </c>
      <c r="D21" s="41">
        <v>4</v>
      </c>
      <c r="E21" s="26" t="s">
        <v>15</v>
      </c>
      <c r="F21" s="27">
        <v>120</v>
      </c>
      <c r="G21" s="29">
        <f>G22+G23</f>
        <v>2359000</v>
      </c>
      <c r="H21" s="30"/>
    </row>
    <row r="22" spans="1:8" ht="15">
      <c r="A22" s="3" t="s">
        <v>17</v>
      </c>
      <c r="B22" s="3"/>
      <c r="C22" s="41">
        <v>1</v>
      </c>
      <c r="D22" s="41">
        <v>4</v>
      </c>
      <c r="E22" s="26" t="s">
        <v>15</v>
      </c>
      <c r="F22" s="27">
        <v>121</v>
      </c>
      <c r="G22" s="29">
        <v>2349000</v>
      </c>
      <c r="H22" s="30"/>
    </row>
    <row r="23" spans="1:8" ht="15">
      <c r="A23" s="3" t="s">
        <v>18</v>
      </c>
      <c r="B23" s="3"/>
      <c r="C23" s="41">
        <v>1</v>
      </c>
      <c r="D23" s="41">
        <v>4</v>
      </c>
      <c r="E23" s="26" t="s">
        <v>15</v>
      </c>
      <c r="F23" s="27">
        <v>122</v>
      </c>
      <c r="G23" s="29">
        <v>10000</v>
      </c>
      <c r="H23" s="30"/>
    </row>
    <row r="24" spans="1:7" ht="30">
      <c r="A24" s="3" t="s">
        <v>19</v>
      </c>
      <c r="B24" s="3"/>
      <c r="C24" s="41">
        <v>1</v>
      </c>
      <c r="D24" s="41">
        <v>4</v>
      </c>
      <c r="E24" s="26" t="s">
        <v>15</v>
      </c>
      <c r="F24" s="27">
        <v>240</v>
      </c>
      <c r="G24" s="29">
        <f>G25+G26</f>
        <v>978000</v>
      </c>
    </row>
    <row r="25" spans="1:7" ht="30">
      <c r="A25" s="3" t="s">
        <v>20</v>
      </c>
      <c r="B25" s="3"/>
      <c r="C25" s="41">
        <v>1</v>
      </c>
      <c r="D25" s="41">
        <v>4</v>
      </c>
      <c r="E25" s="26" t="s">
        <v>15</v>
      </c>
      <c r="F25" s="27">
        <v>242</v>
      </c>
      <c r="G25" s="29">
        <v>295000</v>
      </c>
    </row>
    <row r="26" spans="1:7" ht="30">
      <c r="A26" s="3" t="s">
        <v>21</v>
      </c>
      <c r="B26" s="3"/>
      <c r="C26" s="41">
        <v>1</v>
      </c>
      <c r="D26" s="41">
        <v>4</v>
      </c>
      <c r="E26" s="26" t="s">
        <v>15</v>
      </c>
      <c r="F26" s="27">
        <v>244</v>
      </c>
      <c r="G26" s="29">
        <v>683000</v>
      </c>
    </row>
    <row r="27" spans="1:7" ht="15">
      <c r="A27" s="3" t="s">
        <v>22</v>
      </c>
      <c r="B27" s="3"/>
      <c r="C27" s="41">
        <v>1</v>
      </c>
      <c r="D27" s="41">
        <v>4</v>
      </c>
      <c r="E27" s="26" t="s">
        <v>15</v>
      </c>
      <c r="F27" s="27">
        <v>850</v>
      </c>
      <c r="G27" s="29">
        <f>G28</f>
        <v>25000</v>
      </c>
    </row>
    <row r="28" spans="1:7" ht="15">
      <c r="A28" s="3" t="s">
        <v>23</v>
      </c>
      <c r="B28" s="3"/>
      <c r="C28" s="41">
        <v>1</v>
      </c>
      <c r="D28" s="41">
        <v>4</v>
      </c>
      <c r="E28" s="26" t="s">
        <v>15</v>
      </c>
      <c r="F28" s="27">
        <v>852</v>
      </c>
      <c r="G28" s="29">
        <v>25000</v>
      </c>
    </row>
    <row r="29" spans="1:7" ht="30">
      <c r="A29" s="3" t="s">
        <v>24</v>
      </c>
      <c r="B29" s="3"/>
      <c r="C29" s="41">
        <v>1</v>
      </c>
      <c r="D29" s="41">
        <v>14</v>
      </c>
      <c r="E29" s="26" t="s">
        <v>25</v>
      </c>
      <c r="F29" s="27">
        <v>120</v>
      </c>
      <c r="G29" s="29">
        <f>G30</f>
        <v>280000</v>
      </c>
    </row>
    <row r="30" spans="1:7" ht="15">
      <c r="A30" s="3" t="s">
        <v>17</v>
      </c>
      <c r="B30" s="3"/>
      <c r="C30" s="41">
        <v>1</v>
      </c>
      <c r="D30" s="41">
        <v>4</v>
      </c>
      <c r="E30" s="26" t="s">
        <v>25</v>
      </c>
      <c r="F30" s="27">
        <v>121</v>
      </c>
      <c r="G30" s="29">
        <v>280000</v>
      </c>
    </row>
    <row r="31" spans="1:7" ht="45.75" customHeight="1">
      <c r="A31" s="3" t="s">
        <v>26</v>
      </c>
      <c r="B31" s="3"/>
      <c r="C31" s="41">
        <v>1</v>
      </c>
      <c r="D31" s="41">
        <v>4</v>
      </c>
      <c r="E31" s="26" t="s">
        <v>132</v>
      </c>
      <c r="F31" s="27"/>
      <c r="G31" s="29">
        <f>G32</f>
        <v>30357</v>
      </c>
    </row>
    <row r="32" spans="1:7" ht="15">
      <c r="A32" s="3" t="s">
        <v>28</v>
      </c>
      <c r="B32" s="3"/>
      <c r="C32" s="41">
        <v>1</v>
      </c>
      <c r="D32" s="41">
        <v>4</v>
      </c>
      <c r="E32" s="26" t="s">
        <v>132</v>
      </c>
      <c r="F32" s="27">
        <v>540</v>
      </c>
      <c r="G32" s="29">
        <v>30357</v>
      </c>
    </row>
    <row r="33" spans="1:7" ht="49.5" customHeight="1">
      <c r="A33" s="3" t="s">
        <v>26</v>
      </c>
      <c r="B33" s="3"/>
      <c r="C33" s="41">
        <v>1</v>
      </c>
      <c r="D33" s="41">
        <v>4</v>
      </c>
      <c r="E33" s="26" t="s">
        <v>27</v>
      </c>
      <c r="F33" s="27"/>
      <c r="G33" s="29">
        <f>G34</f>
        <v>81577</v>
      </c>
    </row>
    <row r="34" spans="1:7" ht="15">
      <c r="A34" s="3" t="s">
        <v>28</v>
      </c>
      <c r="B34" s="3"/>
      <c r="C34" s="41">
        <v>1</v>
      </c>
      <c r="D34" s="41">
        <v>4</v>
      </c>
      <c r="E34" s="26" t="s">
        <v>27</v>
      </c>
      <c r="F34" s="27">
        <v>540</v>
      </c>
      <c r="G34" s="29">
        <v>81577</v>
      </c>
    </row>
    <row r="35" spans="1:7" ht="30">
      <c r="A35" s="2" t="s">
        <v>29</v>
      </c>
      <c r="B35" s="2"/>
      <c r="C35" s="41">
        <v>1</v>
      </c>
      <c r="D35" s="41">
        <v>4</v>
      </c>
      <c r="E35" s="26" t="s">
        <v>30</v>
      </c>
      <c r="F35" s="27"/>
      <c r="G35" s="29">
        <f>G36</f>
        <v>800000</v>
      </c>
    </row>
    <row r="36" spans="1:7" ht="17.25" customHeight="1">
      <c r="A36" s="3" t="s">
        <v>16</v>
      </c>
      <c r="B36" s="3"/>
      <c r="C36" s="41">
        <v>1</v>
      </c>
      <c r="D36" s="41">
        <v>4</v>
      </c>
      <c r="E36" s="26" t="s">
        <v>30</v>
      </c>
      <c r="F36" s="27">
        <v>120</v>
      </c>
      <c r="G36" s="29">
        <f>G37</f>
        <v>800000</v>
      </c>
    </row>
    <row r="37" spans="1:7" ht="15">
      <c r="A37" s="3" t="s">
        <v>17</v>
      </c>
      <c r="B37" s="3"/>
      <c r="C37" s="41">
        <v>1</v>
      </c>
      <c r="D37" s="41">
        <v>4</v>
      </c>
      <c r="E37" s="26" t="s">
        <v>30</v>
      </c>
      <c r="F37" s="27">
        <v>121</v>
      </c>
      <c r="G37" s="31">
        <v>800000</v>
      </c>
    </row>
    <row r="38" spans="1:7" ht="30">
      <c r="A38" s="4" t="s">
        <v>31</v>
      </c>
      <c r="B38" s="4"/>
      <c r="C38" s="54">
        <v>1</v>
      </c>
      <c r="D38" s="54">
        <v>4</v>
      </c>
      <c r="E38" s="56" t="s">
        <v>32</v>
      </c>
      <c r="F38" s="58"/>
      <c r="G38" s="60">
        <f>G40</f>
        <v>10000</v>
      </c>
    </row>
    <row r="39" spans="1:7" ht="45">
      <c r="A39" s="5" t="s">
        <v>33</v>
      </c>
      <c r="B39" s="5"/>
      <c r="C39" s="55"/>
      <c r="D39" s="55"/>
      <c r="E39" s="57"/>
      <c r="F39" s="59"/>
      <c r="G39" s="61"/>
    </row>
    <row r="40" spans="1:7" ht="30">
      <c r="A40" s="3" t="s">
        <v>34</v>
      </c>
      <c r="B40" s="3"/>
      <c r="C40" s="41">
        <v>1</v>
      </c>
      <c r="D40" s="41">
        <v>4</v>
      </c>
      <c r="E40" s="26" t="s">
        <v>35</v>
      </c>
      <c r="F40" s="27"/>
      <c r="G40" s="29">
        <f>G41</f>
        <v>10000</v>
      </c>
    </row>
    <row r="41" spans="1:7" ht="30">
      <c r="A41" s="3" t="s">
        <v>21</v>
      </c>
      <c r="B41" s="3"/>
      <c r="C41" s="41">
        <v>1</v>
      </c>
      <c r="D41" s="41">
        <v>4</v>
      </c>
      <c r="E41" s="26" t="s">
        <v>35</v>
      </c>
      <c r="F41" s="27">
        <v>244</v>
      </c>
      <c r="G41" s="29">
        <v>10000</v>
      </c>
    </row>
    <row r="42" spans="1:7" ht="30">
      <c r="A42" s="6" t="s">
        <v>36</v>
      </c>
      <c r="B42" s="6"/>
      <c r="C42" s="40">
        <v>1</v>
      </c>
      <c r="D42" s="40">
        <v>6</v>
      </c>
      <c r="E42" s="24"/>
      <c r="F42" s="32"/>
      <c r="G42" s="33">
        <f>G43</f>
        <v>168549</v>
      </c>
    </row>
    <row r="43" spans="1:7" ht="45">
      <c r="A43" s="2" t="s">
        <v>37</v>
      </c>
      <c r="B43" s="2"/>
      <c r="C43" s="41">
        <v>1</v>
      </c>
      <c r="D43" s="41">
        <v>6</v>
      </c>
      <c r="E43" s="26" t="s">
        <v>13</v>
      </c>
      <c r="F43" s="27"/>
      <c r="G43" s="29">
        <f>G44</f>
        <v>168549</v>
      </c>
    </row>
    <row r="44" spans="1:7" ht="15">
      <c r="A44" s="2" t="s">
        <v>14</v>
      </c>
      <c r="B44" s="2"/>
      <c r="C44" s="41">
        <v>1</v>
      </c>
      <c r="D44" s="41">
        <v>6</v>
      </c>
      <c r="E44" s="26" t="s">
        <v>15</v>
      </c>
      <c r="F44" s="27"/>
      <c r="G44" s="29">
        <f>G45</f>
        <v>168549</v>
      </c>
    </row>
    <row r="45" spans="1:7" ht="60">
      <c r="A45" s="3" t="s">
        <v>38</v>
      </c>
      <c r="B45" s="3"/>
      <c r="C45" s="41">
        <v>1</v>
      </c>
      <c r="D45" s="41">
        <v>6</v>
      </c>
      <c r="E45" s="26" t="s">
        <v>39</v>
      </c>
      <c r="F45" s="27"/>
      <c r="G45" s="29">
        <f>G46</f>
        <v>168549</v>
      </c>
    </row>
    <row r="46" spans="1:7" ht="15">
      <c r="A46" s="3" t="s">
        <v>28</v>
      </c>
      <c r="B46" s="3"/>
      <c r="C46" s="41">
        <v>1</v>
      </c>
      <c r="D46" s="41">
        <v>6</v>
      </c>
      <c r="E46" s="26" t="s">
        <v>39</v>
      </c>
      <c r="F46" s="27">
        <v>540</v>
      </c>
      <c r="G46" s="29">
        <v>168549</v>
      </c>
    </row>
    <row r="47" spans="1:7" ht="15">
      <c r="A47" s="1" t="s">
        <v>40</v>
      </c>
      <c r="B47" s="1"/>
      <c r="C47" s="40">
        <v>1</v>
      </c>
      <c r="D47" s="40">
        <v>11</v>
      </c>
      <c r="E47" s="24"/>
      <c r="F47" s="32"/>
      <c r="G47" s="33">
        <f>G48</f>
        <v>10000</v>
      </c>
    </row>
    <row r="48" spans="1:7" ht="15">
      <c r="A48" s="7" t="s">
        <v>40</v>
      </c>
      <c r="B48" s="7"/>
      <c r="C48" s="41">
        <v>1</v>
      </c>
      <c r="D48" s="41">
        <v>11</v>
      </c>
      <c r="E48" s="26" t="s">
        <v>41</v>
      </c>
      <c r="F48" s="27"/>
      <c r="G48" s="29">
        <f>G49</f>
        <v>10000</v>
      </c>
    </row>
    <row r="49" spans="1:7" ht="15">
      <c r="A49" s="7" t="s">
        <v>42</v>
      </c>
      <c r="B49" s="7"/>
      <c r="C49" s="41">
        <v>1</v>
      </c>
      <c r="D49" s="41">
        <v>11</v>
      </c>
      <c r="E49" s="26" t="s">
        <v>43</v>
      </c>
      <c r="F49" s="27"/>
      <c r="G49" s="29">
        <f>G50</f>
        <v>10000</v>
      </c>
    </row>
    <row r="50" spans="1:7" ht="15">
      <c r="A50" s="2" t="s">
        <v>44</v>
      </c>
      <c r="B50" s="2"/>
      <c r="C50" s="41">
        <v>1</v>
      </c>
      <c r="D50" s="41">
        <v>11</v>
      </c>
      <c r="E50" s="26" t="s">
        <v>43</v>
      </c>
      <c r="F50" s="27">
        <v>870</v>
      </c>
      <c r="G50" s="29">
        <v>10000</v>
      </c>
    </row>
    <row r="51" spans="1:7" ht="15">
      <c r="A51" s="1" t="s">
        <v>45</v>
      </c>
      <c r="B51" s="1"/>
      <c r="C51" s="40">
        <v>1</v>
      </c>
      <c r="D51" s="40">
        <v>13</v>
      </c>
      <c r="E51" s="24"/>
      <c r="F51" s="32"/>
      <c r="G51" s="33">
        <f>G52+G56</f>
        <v>678000</v>
      </c>
    </row>
    <row r="52" spans="1:7" ht="30">
      <c r="A52" s="2" t="s">
        <v>46</v>
      </c>
      <c r="B52" s="2"/>
      <c r="C52" s="41">
        <v>1</v>
      </c>
      <c r="D52" s="41">
        <v>13</v>
      </c>
      <c r="E52" s="26" t="s">
        <v>47</v>
      </c>
      <c r="F52" s="27"/>
      <c r="G52" s="29">
        <f>G53</f>
        <v>118000</v>
      </c>
    </row>
    <row r="53" spans="1:7" ht="30">
      <c r="A53" s="2" t="s">
        <v>48</v>
      </c>
      <c r="B53" s="2"/>
      <c r="C53" s="41">
        <v>1</v>
      </c>
      <c r="D53" s="41">
        <v>13</v>
      </c>
      <c r="E53" s="26" t="s">
        <v>49</v>
      </c>
      <c r="F53" s="27"/>
      <c r="G53" s="29">
        <f>G54</f>
        <v>118000</v>
      </c>
    </row>
    <row r="54" spans="1:7" ht="30">
      <c r="A54" s="3" t="s">
        <v>19</v>
      </c>
      <c r="B54" s="3"/>
      <c r="C54" s="41">
        <v>1</v>
      </c>
      <c r="D54" s="41">
        <v>13</v>
      </c>
      <c r="E54" s="26" t="s">
        <v>49</v>
      </c>
      <c r="F54" s="27">
        <v>240</v>
      </c>
      <c r="G54" s="29">
        <f>G55</f>
        <v>118000</v>
      </c>
    </row>
    <row r="55" spans="1:7" ht="30">
      <c r="A55" s="3" t="s">
        <v>21</v>
      </c>
      <c r="B55" s="3"/>
      <c r="C55" s="41">
        <v>1</v>
      </c>
      <c r="D55" s="41">
        <v>13</v>
      </c>
      <c r="E55" s="26" t="s">
        <v>49</v>
      </c>
      <c r="F55" s="27">
        <v>244</v>
      </c>
      <c r="G55" s="29">
        <v>118000</v>
      </c>
    </row>
    <row r="56" spans="1:7" ht="30">
      <c r="A56" s="8" t="s">
        <v>50</v>
      </c>
      <c r="B56" s="8"/>
      <c r="C56" s="41">
        <v>1</v>
      </c>
      <c r="D56" s="41">
        <v>13</v>
      </c>
      <c r="E56" s="26" t="s">
        <v>51</v>
      </c>
      <c r="F56" s="27"/>
      <c r="G56" s="29">
        <f>G57</f>
        <v>560000</v>
      </c>
    </row>
    <row r="57" spans="1:7" ht="15">
      <c r="A57" s="8" t="s">
        <v>52</v>
      </c>
      <c r="B57" s="8"/>
      <c r="C57" s="41">
        <v>1</v>
      </c>
      <c r="D57" s="41">
        <v>13</v>
      </c>
      <c r="E57" s="26" t="s">
        <v>53</v>
      </c>
      <c r="F57" s="27"/>
      <c r="G57" s="29">
        <f>G58</f>
        <v>560000</v>
      </c>
    </row>
    <row r="58" spans="1:7" ht="30">
      <c r="A58" s="3" t="s">
        <v>19</v>
      </c>
      <c r="B58" s="3"/>
      <c r="C58" s="41">
        <v>1</v>
      </c>
      <c r="D58" s="41">
        <v>13</v>
      </c>
      <c r="E58" s="26" t="s">
        <v>53</v>
      </c>
      <c r="F58" s="27">
        <v>240</v>
      </c>
      <c r="G58" s="29">
        <f>G60+G59</f>
        <v>560000</v>
      </c>
    </row>
    <row r="59" spans="1:7" ht="30">
      <c r="A59" s="3" t="s">
        <v>20</v>
      </c>
      <c r="B59" s="3"/>
      <c r="C59" s="41">
        <v>1</v>
      </c>
      <c r="D59" s="41">
        <v>13</v>
      </c>
      <c r="E59" s="26" t="s">
        <v>53</v>
      </c>
      <c r="F59" s="27">
        <v>242</v>
      </c>
      <c r="G59" s="29">
        <v>15000</v>
      </c>
    </row>
    <row r="60" spans="1:7" ht="30">
      <c r="A60" s="3" t="s">
        <v>21</v>
      </c>
      <c r="B60" s="3"/>
      <c r="C60" s="41">
        <v>1</v>
      </c>
      <c r="D60" s="41">
        <v>13</v>
      </c>
      <c r="E60" s="26" t="s">
        <v>53</v>
      </c>
      <c r="F60" s="27">
        <v>244</v>
      </c>
      <c r="G60" s="29">
        <v>545000</v>
      </c>
    </row>
    <row r="61" spans="1:7" ht="15">
      <c r="A61" s="17" t="s">
        <v>54</v>
      </c>
      <c r="B61" s="17"/>
      <c r="C61" s="42">
        <v>2</v>
      </c>
      <c r="D61" s="43"/>
      <c r="E61" s="26"/>
      <c r="F61" s="27"/>
      <c r="G61" s="34">
        <f>G62</f>
        <v>199994</v>
      </c>
    </row>
    <row r="62" spans="1:7" ht="15">
      <c r="A62" s="1" t="s">
        <v>55</v>
      </c>
      <c r="B62" s="1"/>
      <c r="C62" s="44">
        <v>2</v>
      </c>
      <c r="D62" s="40">
        <v>3</v>
      </c>
      <c r="E62" s="24"/>
      <c r="F62" s="32"/>
      <c r="G62" s="33">
        <f>G63</f>
        <v>199994</v>
      </c>
    </row>
    <row r="63" spans="1:7" ht="15">
      <c r="A63" s="2" t="s">
        <v>56</v>
      </c>
      <c r="B63" s="2"/>
      <c r="C63" s="45">
        <v>2</v>
      </c>
      <c r="D63" s="41">
        <v>3</v>
      </c>
      <c r="E63" s="26" t="s">
        <v>57</v>
      </c>
      <c r="F63" s="27"/>
      <c r="G63" s="29">
        <f>G64</f>
        <v>199994</v>
      </c>
    </row>
    <row r="64" spans="1:7" ht="30">
      <c r="A64" s="2" t="s">
        <v>58</v>
      </c>
      <c r="B64" s="2"/>
      <c r="C64" s="45">
        <v>2</v>
      </c>
      <c r="D64" s="41">
        <v>3</v>
      </c>
      <c r="E64" s="26" t="s">
        <v>59</v>
      </c>
      <c r="F64" s="27"/>
      <c r="G64" s="29">
        <f>G65+G67</f>
        <v>199994</v>
      </c>
    </row>
    <row r="65" spans="1:7" ht="30">
      <c r="A65" s="3" t="s">
        <v>16</v>
      </c>
      <c r="B65" s="3"/>
      <c r="C65" s="41">
        <v>2</v>
      </c>
      <c r="D65" s="41">
        <v>3</v>
      </c>
      <c r="E65" s="26" t="s">
        <v>59</v>
      </c>
      <c r="F65" s="27">
        <v>120</v>
      </c>
      <c r="G65" s="29">
        <f>G66</f>
        <v>176709</v>
      </c>
    </row>
    <row r="66" spans="1:7" ht="15">
      <c r="A66" s="3" t="s">
        <v>17</v>
      </c>
      <c r="B66" s="3"/>
      <c r="C66" s="45">
        <v>2</v>
      </c>
      <c r="D66" s="41">
        <v>3</v>
      </c>
      <c r="E66" s="26" t="s">
        <v>59</v>
      </c>
      <c r="F66" s="27">
        <v>121</v>
      </c>
      <c r="G66" s="29">
        <v>176709</v>
      </c>
    </row>
    <row r="67" spans="1:7" ht="30">
      <c r="A67" s="3" t="s">
        <v>19</v>
      </c>
      <c r="B67" s="3"/>
      <c r="C67" s="45">
        <v>2</v>
      </c>
      <c r="D67" s="41">
        <v>3</v>
      </c>
      <c r="E67" s="26" t="s">
        <v>59</v>
      </c>
      <c r="F67" s="27">
        <v>240</v>
      </c>
      <c r="G67" s="29">
        <f>G68+G69</f>
        <v>23285</v>
      </c>
    </row>
    <row r="68" spans="1:7" ht="30">
      <c r="A68" s="3" t="s">
        <v>20</v>
      </c>
      <c r="B68" s="3"/>
      <c r="C68" s="45">
        <v>2</v>
      </c>
      <c r="D68" s="41">
        <v>3</v>
      </c>
      <c r="E68" s="26" t="s">
        <v>59</v>
      </c>
      <c r="F68" s="27">
        <v>242</v>
      </c>
      <c r="G68" s="29">
        <v>4131</v>
      </c>
    </row>
    <row r="69" spans="1:7" ht="30">
      <c r="A69" s="3" t="s">
        <v>21</v>
      </c>
      <c r="B69" s="3"/>
      <c r="C69" s="45">
        <v>2</v>
      </c>
      <c r="D69" s="41">
        <v>3</v>
      </c>
      <c r="E69" s="26" t="s">
        <v>59</v>
      </c>
      <c r="F69" s="27">
        <v>244</v>
      </c>
      <c r="G69" s="29">
        <v>19154</v>
      </c>
    </row>
    <row r="70" spans="1:7" ht="29.25">
      <c r="A70" s="17" t="s">
        <v>60</v>
      </c>
      <c r="B70" s="17"/>
      <c r="C70" s="43">
        <v>3</v>
      </c>
      <c r="D70" s="43"/>
      <c r="E70" s="26"/>
      <c r="F70" s="27"/>
      <c r="G70" s="22">
        <f>G71</f>
        <v>50000</v>
      </c>
    </row>
    <row r="71" spans="1:7" ht="30">
      <c r="A71" s="9" t="s">
        <v>61</v>
      </c>
      <c r="B71" s="9"/>
      <c r="C71" s="40">
        <v>3</v>
      </c>
      <c r="D71" s="40">
        <v>9</v>
      </c>
      <c r="E71" s="24"/>
      <c r="F71" s="32"/>
      <c r="G71" s="25">
        <f>G72</f>
        <v>50000</v>
      </c>
    </row>
    <row r="72" spans="1:7" ht="15">
      <c r="A72" s="2" t="s">
        <v>62</v>
      </c>
      <c r="B72" s="2"/>
      <c r="C72" s="41">
        <v>3</v>
      </c>
      <c r="D72" s="41">
        <v>9</v>
      </c>
      <c r="E72" s="26" t="s">
        <v>63</v>
      </c>
      <c r="F72" s="27"/>
      <c r="G72" s="28">
        <f>G73</f>
        <v>50000</v>
      </c>
    </row>
    <row r="73" spans="1:7" ht="30">
      <c r="A73" s="2" t="s">
        <v>64</v>
      </c>
      <c r="B73" s="2"/>
      <c r="C73" s="41">
        <v>3</v>
      </c>
      <c r="D73" s="41">
        <v>9</v>
      </c>
      <c r="E73" s="26" t="s">
        <v>65</v>
      </c>
      <c r="F73" s="27"/>
      <c r="G73" s="28">
        <f>G74</f>
        <v>50000</v>
      </c>
    </row>
    <row r="74" spans="1:7" ht="30">
      <c r="A74" s="3" t="s">
        <v>19</v>
      </c>
      <c r="B74" s="3"/>
      <c r="C74" s="41">
        <v>3</v>
      </c>
      <c r="D74" s="41">
        <v>9</v>
      </c>
      <c r="E74" s="26" t="s">
        <v>65</v>
      </c>
      <c r="F74" s="27">
        <v>240</v>
      </c>
      <c r="G74" s="28">
        <f>G75</f>
        <v>50000</v>
      </c>
    </row>
    <row r="75" spans="1:7" ht="30">
      <c r="A75" s="3" t="s">
        <v>21</v>
      </c>
      <c r="B75" s="3"/>
      <c r="C75" s="41">
        <v>3</v>
      </c>
      <c r="D75" s="41">
        <v>9</v>
      </c>
      <c r="E75" s="26" t="s">
        <v>65</v>
      </c>
      <c r="F75" s="27">
        <v>244</v>
      </c>
      <c r="G75" s="28">
        <v>50000</v>
      </c>
    </row>
    <row r="76" spans="1:7" ht="15">
      <c r="A76" s="17" t="s">
        <v>66</v>
      </c>
      <c r="B76" s="17"/>
      <c r="C76" s="41">
        <v>4</v>
      </c>
      <c r="D76" s="43"/>
      <c r="E76" s="26"/>
      <c r="F76" s="27"/>
      <c r="G76" s="22">
        <f>G77+G82</f>
        <v>4155982</v>
      </c>
    </row>
    <row r="77" spans="1:7" ht="15">
      <c r="A77" s="1" t="s">
        <v>67</v>
      </c>
      <c r="B77" s="1"/>
      <c r="C77" s="43">
        <v>4</v>
      </c>
      <c r="D77" s="40">
        <v>9</v>
      </c>
      <c r="E77" s="24"/>
      <c r="F77" s="32"/>
      <c r="G77" s="25">
        <f>G78</f>
        <v>850000</v>
      </c>
    </row>
    <row r="78" spans="1:7" ht="15">
      <c r="A78" s="2" t="s">
        <v>68</v>
      </c>
      <c r="B78" s="2"/>
      <c r="C78" s="40">
        <v>4</v>
      </c>
      <c r="D78" s="41">
        <v>9</v>
      </c>
      <c r="E78" s="26" t="s">
        <v>69</v>
      </c>
      <c r="F78" s="27"/>
      <c r="G78" s="28">
        <f>G79</f>
        <v>850000</v>
      </c>
    </row>
    <row r="79" spans="1:7" ht="30">
      <c r="A79" s="2" t="s">
        <v>70</v>
      </c>
      <c r="B79" s="2"/>
      <c r="C79" s="41">
        <v>4</v>
      </c>
      <c r="D79" s="41">
        <v>9</v>
      </c>
      <c r="E79" s="26" t="s">
        <v>71</v>
      </c>
      <c r="F79" s="27"/>
      <c r="G79" s="28">
        <f>G80</f>
        <v>850000</v>
      </c>
    </row>
    <row r="80" spans="1:7" ht="30">
      <c r="A80" s="3" t="s">
        <v>19</v>
      </c>
      <c r="B80" s="3"/>
      <c r="C80" s="41">
        <v>4</v>
      </c>
      <c r="D80" s="41">
        <v>9</v>
      </c>
      <c r="E80" s="26" t="s">
        <v>71</v>
      </c>
      <c r="F80" s="27">
        <v>240</v>
      </c>
      <c r="G80" s="28">
        <f>G81</f>
        <v>850000</v>
      </c>
    </row>
    <row r="81" spans="1:7" ht="30">
      <c r="A81" s="3" t="s">
        <v>21</v>
      </c>
      <c r="B81" s="3"/>
      <c r="C81" s="41">
        <v>4</v>
      </c>
      <c r="D81" s="41">
        <v>9</v>
      </c>
      <c r="E81" s="26" t="s">
        <v>71</v>
      </c>
      <c r="F81" s="27">
        <v>244</v>
      </c>
      <c r="G81" s="28">
        <v>850000</v>
      </c>
    </row>
    <row r="82" spans="1:7" ht="30">
      <c r="A82" s="3" t="s">
        <v>160</v>
      </c>
      <c r="B82" s="3"/>
      <c r="C82" s="41">
        <v>4</v>
      </c>
      <c r="D82" s="41">
        <v>9</v>
      </c>
      <c r="E82" s="26" t="s">
        <v>161</v>
      </c>
      <c r="F82" s="27"/>
      <c r="G82" s="28">
        <f>G83+G87</f>
        <v>3305982</v>
      </c>
    </row>
    <row r="83" spans="1:7" ht="36.75" customHeight="1">
      <c r="A83" s="52" t="s">
        <v>162</v>
      </c>
      <c r="B83" s="3"/>
      <c r="C83" s="41">
        <v>4</v>
      </c>
      <c r="D83" s="41">
        <v>9</v>
      </c>
      <c r="E83" s="26" t="s">
        <v>163</v>
      </c>
      <c r="F83" s="27"/>
      <c r="G83" s="28">
        <f>G85</f>
        <v>2161515</v>
      </c>
    </row>
    <row r="84" spans="1:7" ht="0.75" customHeight="1">
      <c r="A84" s="53"/>
      <c r="B84" s="3"/>
      <c r="C84" s="41"/>
      <c r="D84" s="41"/>
      <c r="E84" s="26"/>
      <c r="F84" s="27"/>
      <c r="G84" s="28"/>
    </row>
    <row r="85" spans="1:7" ht="30">
      <c r="A85" s="3" t="s">
        <v>19</v>
      </c>
      <c r="B85" s="3"/>
      <c r="C85" s="41">
        <v>4</v>
      </c>
      <c r="D85" s="41">
        <v>9</v>
      </c>
      <c r="E85" s="26" t="s">
        <v>164</v>
      </c>
      <c r="F85" s="27">
        <v>240</v>
      </c>
      <c r="G85" s="28">
        <f>G86</f>
        <v>2161515</v>
      </c>
    </row>
    <row r="86" spans="1:7" ht="30">
      <c r="A86" s="3" t="s">
        <v>21</v>
      </c>
      <c r="B86" s="3"/>
      <c r="C86" s="41">
        <v>4</v>
      </c>
      <c r="D86" s="41">
        <v>9</v>
      </c>
      <c r="E86" s="26" t="s">
        <v>164</v>
      </c>
      <c r="F86" s="27">
        <v>244</v>
      </c>
      <c r="G86" s="28">
        <v>2161515</v>
      </c>
    </row>
    <row r="87" spans="1:7" ht="30">
      <c r="A87" s="3" t="s">
        <v>165</v>
      </c>
      <c r="B87" s="3"/>
      <c r="C87" s="41">
        <v>4</v>
      </c>
      <c r="D87" s="41">
        <v>9</v>
      </c>
      <c r="E87" s="26" t="s">
        <v>163</v>
      </c>
      <c r="F87" s="27"/>
      <c r="G87" s="28">
        <f>G88</f>
        <v>1144467</v>
      </c>
    </row>
    <row r="88" spans="1:7" ht="30">
      <c r="A88" s="3" t="s">
        <v>19</v>
      </c>
      <c r="B88" s="3"/>
      <c r="C88" s="41">
        <v>4</v>
      </c>
      <c r="D88" s="41">
        <v>9</v>
      </c>
      <c r="E88" s="26" t="s">
        <v>166</v>
      </c>
      <c r="F88" s="27">
        <v>240</v>
      </c>
      <c r="G88" s="28">
        <f>G89</f>
        <v>1144467</v>
      </c>
    </row>
    <row r="89" spans="1:7" ht="30">
      <c r="A89" s="3" t="s">
        <v>21</v>
      </c>
      <c r="B89" s="3"/>
      <c r="C89" s="41">
        <v>4</v>
      </c>
      <c r="D89" s="41">
        <v>9</v>
      </c>
      <c r="E89" s="26" t="s">
        <v>166</v>
      </c>
      <c r="F89" s="27">
        <v>244</v>
      </c>
      <c r="G89" s="28">
        <v>1144467</v>
      </c>
    </row>
    <row r="90" spans="1:7" ht="15">
      <c r="A90" s="17" t="s">
        <v>72</v>
      </c>
      <c r="B90" s="17"/>
      <c r="C90" s="41">
        <v>5</v>
      </c>
      <c r="D90" s="43"/>
      <c r="E90" s="20"/>
      <c r="F90" s="21"/>
      <c r="G90" s="22">
        <f>G91+G96+G108</f>
        <v>4275000</v>
      </c>
    </row>
    <row r="91" spans="1:7" ht="15">
      <c r="A91" s="1" t="s">
        <v>73</v>
      </c>
      <c r="B91" s="1"/>
      <c r="C91" s="43">
        <v>5</v>
      </c>
      <c r="D91" s="40">
        <v>1</v>
      </c>
      <c r="E91" s="24"/>
      <c r="F91" s="32"/>
      <c r="G91" s="25">
        <f>G92</f>
        <v>400000</v>
      </c>
    </row>
    <row r="92" spans="1:7" ht="15">
      <c r="A92" s="2" t="s">
        <v>74</v>
      </c>
      <c r="B92" s="2"/>
      <c r="C92" s="41">
        <v>5</v>
      </c>
      <c r="D92" s="41">
        <v>1</v>
      </c>
      <c r="E92" s="26" t="s">
        <v>75</v>
      </c>
      <c r="F92" s="27"/>
      <c r="G92" s="28">
        <f>G93</f>
        <v>400000</v>
      </c>
    </row>
    <row r="93" spans="1:7" ht="15">
      <c r="A93" s="8" t="s">
        <v>76</v>
      </c>
      <c r="B93" s="8"/>
      <c r="C93" s="41">
        <v>5</v>
      </c>
      <c r="D93" s="41">
        <v>1</v>
      </c>
      <c r="E93" s="26" t="s">
        <v>133</v>
      </c>
      <c r="F93" s="27"/>
      <c r="G93" s="28">
        <f>G94</f>
        <v>400000</v>
      </c>
    </row>
    <row r="94" spans="1:7" ht="30">
      <c r="A94" s="3" t="s">
        <v>19</v>
      </c>
      <c r="B94" s="3"/>
      <c r="C94" s="41">
        <v>5</v>
      </c>
      <c r="D94" s="41">
        <v>1</v>
      </c>
      <c r="E94" s="26" t="s">
        <v>133</v>
      </c>
      <c r="F94" s="27">
        <v>240</v>
      </c>
      <c r="G94" s="28">
        <f>G95</f>
        <v>400000</v>
      </c>
    </row>
    <row r="95" spans="1:7" ht="30">
      <c r="A95" s="3" t="s">
        <v>21</v>
      </c>
      <c r="B95" s="3"/>
      <c r="C95" s="41">
        <v>5</v>
      </c>
      <c r="D95" s="41">
        <v>1</v>
      </c>
      <c r="E95" s="26" t="s">
        <v>133</v>
      </c>
      <c r="F95" s="27">
        <v>244</v>
      </c>
      <c r="G95" s="28">
        <v>400000</v>
      </c>
    </row>
    <row r="96" spans="1:7" ht="15">
      <c r="A96" s="1" t="s">
        <v>77</v>
      </c>
      <c r="B96" s="1"/>
      <c r="C96" s="41">
        <v>5</v>
      </c>
      <c r="D96" s="40">
        <v>2</v>
      </c>
      <c r="E96" s="24"/>
      <c r="F96" s="32"/>
      <c r="G96" s="25">
        <f>G97+G102+G105</f>
        <v>1900000</v>
      </c>
    </row>
    <row r="97" spans="1:7" ht="30">
      <c r="A97" s="2" t="s">
        <v>78</v>
      </c>
      <c r="B97" s="2"/>
      <c r="C97" s="41">
        <v>5</v>
      </c>
      <c r="D97" s="41">
        <v>2</v>
      </c>
      <c r="E97" s="26" t="s">
        <v>79</v>
      </c>
      <c r="F97" s="27"/>
      <c r="G97" s="28">
        <f>G98</f>
        <v>800000</v>
      </c>
    </row>
    <row r="98" spans="1:7" ht="60">
      <c r="A98" s="2" t="s">
        <v>80</v>
      </c>
      <c r="B98" s="2"/>
      <c r="C98" s="41">
        <v>5</v>
      </c>
      <c r="D98" s="41">
        <v>2</v>
      </c>
      <c r="E98" s="26" t="s">
        <v>81</v>
      </c>
      <c r="F98" s="27"/>
      <c r="G98" s="28">
        <f>G99</f>
        <v>800000</v>
      </c>
    </row>
    <row r="99" spans="1:7" ht="30">
      <c r="A99" s="2" t="s">
        <v>82</v>
      </c>
      <c r="B99" s="2"/>
      <c r="C99" s="41">
        <v>5</v>
      </c>
      <c r="D99" s="41">
        <v>2</v>
      </c>
      <c r="E99" s="26" t="s">
        <v>83</v>
      </c>
      <c r="F99" s="27"/>
      <c r="G99" s="28">
        <f>G100</f>
        <v>800000</v>
      </c>
    </row>
    <row r="100" spans="1:7" ht="45">
      <c r="A100" s="2" t="s">
        <v>84</v>
      </c>
      <c r="B100" s="2"/>
      <c r="C100" s="41">
        <v>5</v>
      </c>
      <c r="D100" s="41">
        <v>2</v>
      </c>
      <c r="E100" s="26" t="s">
        <v>83</v>
      </c>
      <c r="F100" s="27">
        <v>410</v>
      </c>
      <c r="G100" s="28">
        <f>G101</f>
        <v>800000</v>
      </c>
    </row>
    <row r="101" spans="1:7" ht="45">
      <c r="A101" s="2" t="s">
        <v>85</v>
      </c>
      <c r="B101" s="2"/>
      <c r="C101" s="41">
        <v>5</v>
      </c>
      <c r="D101" s="41">
        <v>2</v>
      </c>
      <c r="E101" s="26" t="s">
        <v>83</v>
      </c>
      <c r="F101" s="27">
        <v>411</v>
      </c>
      <c r="G101" s="28">
        <v>800000</v>
      </c>
    </row>
    <row r="102" spans="1:7" ht="15">
      <c r="A102" s="2" t="s">
        <v>86</v>
      </c>
      <c r="B102" s="2"/>
      <c r="C102" s="41">
        <v>5</v>
      </c>
      <c r="D102" s="41">
        <v>2</v>
      </c>
      <c r="E102" s="26" t="s">
        <v>87</v>
      </c>
      <c r="F102" s="27"/>
      <c r="G102" s="28">
        <f>G104</f>
        <v>100000</v>
      </c>
    </row>
    <row r="103" spans="1:7" ht="30">
      <c r="A103" s="3" t="s">
        <v>19</v>
      </c>
      <c r="B103" s="2"/>
      <c r="C103" s="41">
        <v>5</v>
      </c>
      <c r="D103" s="41">
        <v>2</v>
      </c>
      <c r="E103" s="26" t="s">
        <v>87</v>
      </c>
      <c r="F103" s="27">
        <v>240</v>
      </c>
      <c r="G103" s="28">
        <f>G104</f>
        <v>100000</v>
      </c>
    </row>
    <row r="104" spans="1:7" ht="30">
      <c r="A104" s="3" t="s">
        <v>21</v>
      </c>
      <c r="B104" s="3"/>
      <c r="C104" s="41">
        <v>5</v>
      </c>
      <c r="D104" s="41">
        <v>2</v>
      </c>
      <c r="E104" s="26" t="s">
        <v>88</v>
      </c>
      <c r="F104" s="27">
        <v>244</v>
      </c>
      <c r="G104" s="28">
        <v>100000</v>
      </c>
    </row>
    <row r="105" spans="1:7" ht="15">
      <c r="A105" s="3" t="s">
        <v>134</v>
      </c>
      <c r="B105" s="3"/>
      <c r="C105" s="41">
        <v>5</v>
      </c>
      <c r="D105" s="41">
        <v>2</v>
      </c>
      <c r="E105" s="26" t="s">
        <v>137</v>
      </c>
      <c r="F105" s="27"/>
      <c r="G105" s="28">
        <f>G106</f>
        <v>1000000</v>
      </c>
    </row>
    <row r="106" spans="1:7" ht="30">
      <c r="A106" s="3" t="s">
        <v>135</v>
      </c>
      <c r="B106" s="3"/>
      <c r="C106" s="41">
        <v>5</v>
      </c>
      <c r="D106" s="41">
        <v>2</v>
      </c>
      <c r="E106" s="26" t="s">
        <v>137</v>
      </c>
      <c r="F106" s="27">
        <v>410</v>
      </c>
      <c r="G106" s="28">
        <f>G107</f>
        <v>1000000</v>
      </c>
    </row>
    <row r="107" spans="1:7" ht="30">
      <c r="A107" s="3" t="s">
        <v>136</v>
      </c>
      <c r="B107" s="3"/>
      <c r="C107" s="41">
        <v>5</v>
      </c>
      <c r="D107" s="41">
        <v>2</v>
      </c>
      <c r="E107" s="26" t="s">
        <v>137</v>
      </c>
      <c r="F107" s="27">
        <v>411</v>
      </c>
      <c r="G107" s="28">
        <v>1000000</v>
      </c>
    </row>
    <row r="108" spans="1:7" ht="15">
      <c r="A108" s="1" t="s">
        <v>89</v>
      </c>
      <c r="B108" s="1"/>
      <c r="C108" s="41">
        <v>5</v>
      </c>
      <c r="D108" s="40">
        <v>3</v>
      </c>
      <c r="E108" s="24"/>
      <c r="F108" s="32"/>
      <c r="G108" s="25">
        <f>G113+G117+G109</f>
        <v>1975000</v>
      </c>
    </row>
    <row r="109" spans="1:7" ht="15">
      <c r="A109" s="3" t="s">
        <v>138</v>
      </c>
      <c r="B109" s="1"/>
      <c r="C109" s="41">
        <v>5</v>
      </c>
      <c r="D109" s="41">
        <v>3</v>
      </c>
      <c r="E109" s="26" t="s">
        <v>157</v>
      </c>
      <c r="F109" s="27"/>
      <c r="G109" s="25">
        <f>G110</f>
        <v>200000</v>
      </c>
    </row>
    <row r="110" spans="1:7" ht="15">
      <c r="A110" s="3" t="s">
        <v>139</v>
      </c>
      <c r="B110" s="1"/>
      <c r="C110" s="41">
        <v>5</v>
      </c>
      <c r="D110" s="41">
        <v>3</v>
      </c>
      <c r="E110" s="26" t="s">
        <v>158</v>
      </c>
      <c r="F110" s="27"/>
      <c r="G110" s="25">
        <f>G111</f>
        <v>200000</v>
      </c>
    </row>
    <row r="111" spans="1:7" ht="45">
      <c r="A111" s="3" t="s">
        <v>156</v>
      </c>
      <c r="B111" s="1"/>
      <c r="C111" s="41">
        <v>5</v>
      </c>
      <c r="D111" s="41">
        <v>3</v>
      </c>
      <c r="E111" s="26" t="s">
        <v>159</v>
      </c>
      <c r="F111" s="27">
        <v>240</v>
      </c>
      <c r="G111" s="25">
        <f>G112</f>
        <v>200000</v>
      </c>
    </row>
    <row r="112" spans="1:7" ht="30">
      <c r="A112" s="3" t="s">
        <v>21</v>
      </c>
      <c r="B112" s="1"/>
      <c r="C112" s="41">
        <v>5</v>
      </c>
      <c r="D112" s="41">
        <v>3</v>
      </c>
      <c r="E112" s="26" t="s">
        <v>159</v>
      </c>
      <c r="F112" s="27">
        <v>244</v>
      </c>
      <c r="G112" s="25">
        <v>200000</v>
      </c>
    </row>
    <row r="113" spans="1:7" ht="15">
      <c r="A113" s="3" t="s">
        <v>138</v>
      </c>
      <c r="B113" s="3"/>
      <c r="C113" s="41">
        <v>5</v>
      </c>
      <c r="D113" s="41">
        <v>3</v>
      </c>
      <c r="E113" s="26" t="s">
        <v>141</v>
      </c>
      <c r="F113" s="27"/>
      <c r="G113" s="28">
        <f>G114</f>
        <v>350000</v>
      </c>
    </row>
    <row r="114" spans="1:7" ht="15">
      <c r="A114" s="3" t="s">
        <v>139</v>
      </c>
      <c r="B114" s="3"/>
      <c r="C114" s="41">
        <v>5</v>
      </c>
      <c r="D114" s="41">
        <v>3</v>
      </c>
      <c r="E114" s="26" t="s">
        <v>142</v>
      </c>
      <c r="F114" s="27"/>
      <c r="G114" s="28">
        <f>G115</f>
        <v>350000</v>
      </c>
    </row>
    <row r="115" spans="1:7" ht="45">
      <c r="A115" s="3" t="s">
        <v>140</v>
      </c>
      <c r="B115" s="3"/>
      <c r="C115" s="41">
        <v>5</v>
      </c>
      <c r="D115" s="41">
        <v>3</v>
      </c>
      <c r="E115" s="26" t="s">
        <v>143</v>
      </c>
      <c r="F115" s="27">
        <v>240</v>
      </c>
      <c r="G115" s="28">
        <f>G116</f>
        <v>350000</v>
      </c>
    </row>
    <row r="116" spans="1:7" ht="30">
      <c r="A116" s="3" t="s">
        <v>21</v>
      </c>
      <c r="B116" s="3"/>
      <c r="C116" s="41">
        <v>5</v>
      </c>
      <c r="D116" s="41">
        <v>3</v>
      </c>
      <c r="E116" s="26" t="s">
        <v>143</v>
      </c>
      <c r="F116" s="27">
        <v>244</v>
      </c>
      <c r="G116" s="28">
        <v>350000</v>
      </c>
    </row>
    <row r="117" spans="1:7" ht="15">
      <c r="A117" s="2" t="s">
        <v>89</v>
      </c>
      <c r="B117" s="2"/>
      <c r="C117" s="41">
        <v>5</v>
      </c>
      <c r="D117" s="41">
        <v>3</v>
      </c>
      <c r="E117" s="26" t="s">
        <v>90</v>
      </c>
      <c r="F117" s="27"/>
      <c r="G117" s="28">
        <f>G118+G121+G124+G127</f>
        <v>1425000</v>
      </c>
    </row>
    <row r="118" spans="1:7" ht="15">
      <c r="A118" s="2" t="s">
        <v>91</v>
      </c>
      <c r="B118" s="2"/>
      <c r="C118" s="41">
        <v>5</v>
      </c>
      <c r="D118" s="41">
        <v>3</v>
      </c>
      <c r="E118" s="26" t="s">
        <v>92</v>
      </c>
      <c r="F118" s="27"/>
      <c r="G118" s="28">
        <f>G119</f>
        <v>1000000</v>
      </c>
    </row>
    <row r="119" spans="1:7" ht="30">
      <c r="A119" s="3" t="s">
        <v>19</v>
      </c>
      <c r="B119" s="3"/>
      <c r="C119" s="41">
        <v>5</v>
      </c>
      <c r="D119" s="41">
        <v>3</v>
      </c>
      <c r="E119" s="26" t="s">
        <v>92</v>
      </c>
      <c r="F119" s="27">
        <v>240</v>
      </c>
      <c r="G119" s="28">
        <f>G120</f>
        <v>1000000</v>
      </c>
    </row>
    <row r="120" spans="1:7" ht="30">
      <c r="A120" s="3" t="s">
        <v>21</v>
      </c>
      <c r="B120" s="3"/>
      <c r="C120" s="41">
        <v>5</v>
      </c>
      <c r="D120" s="41">
        <v>3</v>
      </c>
      <c r="E120" s="26" t="s">
        <v>92</v>
      </c>
      <c r="F120" s="27">
        <v>244</v>
      </c>
      <c r="G120" s="28">
        <v>1000000</v>
      </c>
    </row>
    <row r="121" spans="1:7" ht="15">
      <c r="A121" s="2" t="s">
        <v>93</v>
      </c>
      <c r="B121" s="2"/>
      <c r="C121" s="41">
        <v>5</v>
      </c>
      <c r="D121" s="41">
        <v>3</v>
      </c>
      <c r="E121" s="26" t="s">
        <v>94</v>
      </c>
      <c r="F121" s="27"/>
      <c r="G121" s="28">
        <f>G122</f>
        <v>10000</v>
      </c>
    </row>
    <row r="122" spans="1:7" ht="30">
      <c r="A122" s="3" t="s">
        <v>19</v>
      </c>
      <c r="B122" s="3"/>
      <c r="C122" s="41">
        <v>5</v>
      </c>
      <c r="D122" s="41">
        <v>3</v>
      </c>
      <c r="E122" s="26" t="s">
        <v>94</v>
      </c>
      <c r="F122" s="27">
        <v>240</v>
      </c>
      <c r="G122" s="28">
        <f>G123</f>
        <v>10000</v>
      </c>
    </row>
    <row r="123" spans="1:7" ht="30">
      <c r="A123" s="3" t="s">
        <v>21</v>
      </c>
      <c r="B123" s="3"/>
      <c r="C123" s="41">
        <v>5</v>
      </c>
      <c r="D123" s="41">
        <v>3</v>
      </c>
      <c r="E123" s="26" t="s">
        <v>94</v>
      </c>
      <c r="F123" s="27">
        <v>244</v>
      </c>
      <c r="G123" s="28">
        <v>10000</v>
      </c>
    </row>
    <row r="124" spans="1:7" ht="15">
      <c r="A124" s="2" t="s">
        <v>95</v>
      </c>
      <c r="B124" s="2"/>
      <c r="C124" s="41">
        <v>5</v>
      </c>
      <c r="D124" s="41">
        <v>3</v>
      </c>
      <c r="E124" s="26" t="s">
        <v>96</v>
      </c>
      <c r="F124" s="27"/>
      <c r="G124" s="28">
        <f>G125</f>
        <v>20000</v>
      </c>
    </row>
    <row r="125" spans="1:7" ht="30">
      <c r="A125" s="3" t="s">
        <v>19</v>
      </c>
      <c r="B125" s="3"/>
      <c r="C125" s="41">
        <v>5</v>
      </c>
      <c r="D125" s="41">
        <v>3</v>
      </c>
      <c r="E125" s="26" t="s">
        <v>96</v>
      </c>
      <c r="F125" s="27">
        <v>240</v>
      </c>
      <c r="G125" s="28">
        <f>G126</f>
        <v>20000</v>
      </c>
    </row>
    <row r="126" spans="1:7" ht="30">
      <c r="A126" s="3" t="s">
        <v>21</v>
      </c>
      <c r="B126" s="3"/>
      <c r="C126" s="41">
        <v>5</v>
      </c>
      <c r="D126" s="41">
        <v>3</v>
      </c>
      <c r="E126" s="26" t="s">
        <v>96</v>
      </c>
      <c r="F126" s="27">
        <v>244</v>
      </c>
      <c r="G126" s="28">
        <v>20000</v>
      </c>
    </row>
    <row r="127" spans="1:7" ht="15">
      <c r="A127" s="2" t="s">
        <v>97</v>
      </c>
      <c r="B127" s="2"/>
      <c r="C127" s="41">
        <v>5</v>
      </c>
      <c r="D127" s="41">
        <v>3</v>
      </c>
      <c r="E127" s="26" t="s">
        <v>98</v>
      </c>
      <c r="F127" s="27"/>
      <c r="G127" s="28">
        <f>G128+G130+G132+G134</f>
        <v>395000</v>
      </c>
    </row>
    <row r="128" spans="1:8" ht="45">
      <c r="A128" s="3" t="s">
        <v>128</v>
      </c>
      <c r="B128" s="3"/>
      <c r="C128" s="41">
        <v>5</v>
      </c>
      <c r="D128" s="41">
        <v>3</v>
      </c>
      <c r="E128" s="26" t="s">
        <v>127</v>
      </c>
      <c r="F128" s="27">
        <v>240</v>
      </c>
      <c r="G128" s="28">
        <f>G129</f>
        <v>25000</v>
      </c>
      <c r="H128" s="35"/>
    </row>
    <row r="129" spans="1:8" ht="30">
      <c r="A129" s="3" t="s">
        <v>21</v>
      </c>
      <c r="B129" s="3"/>
      <c r="C129" s="41">
        <v>5</v>
      </c>
      <c r="D129" s="41">
        <v>3</v>
      </c>
      <c r="E129" s="26" t="s">
        <v>99</v>
      </c>
      <c r="F129" s="27">
        <v>244</v>
      </c>
      <c r="G129" s="28">
        <v>25000</v>
      </c>
      <c r="H129" s="35"/>
    </row>
    <row r="130" spans="1:8" ht="45">
      <c r="A130" s="3" t="s">
        <v>129</v>
      </c>
      <c r="B130" s="3"/>
      <c r="C130" s="41">
        <v>5</v>
      </c>
      <c r="D130" s="41">
        <v>3</v>
      </c>
      <c r="E130" s="26" t="s">
        <v>144</v>
      </c>
      <c r="F130" s="27">
        <v>240</v>
      </c>
      <c r="G130" s="28">
        <f>G131</f>
        <v>25000</v>
      </c>
      <c r="H130" s="35"/>
    </row>
    <row r="131" spans="1:8" ht="30">
      <c r="A131" s="3" t="s">
        <v>21</v>
      </c>
      <c r="B131" s="3"/>
      <c r="C131" s="41">
        <v>5</v>
      </c>
      <c r="D131" s="41">
        <v>3</v>
      </c>
      <c r="E131" s="26" t="s">
        <v>144</v>
      </c>
      <c r="F131" s="27">
        <v>244</v>
      </c>
      <c r="G131" s="28">
        <v>25000</v>
      </c>
      <c r="H131" s="35"/>
    </row>
    <row r="132" spans="1:8" ht="30">
      <c r="A132" s="35" t="s">
        <v>131</v>
      </c>
      <c r="B132" s="35"/>
      <c r="C132" s="41">
        <v>5</v>
      </c>
      <c r="D132" s="41">
        <v>3</v>
      </c>
      <c r="E132" s="26" t="s">
        <v>100</v>
      </c>
      <c r="F132" s="27">
        <v>240</v>
      </c>
      <c r="G132" s="28">
        <f>G133</f>
        <v>240000</v>
      </c>
      <c r="H132" s="35"/>
    </row>
    <row r="133" spans="1:8" ht="30">
      <c r="A133" s="3" t="s">
        <v>21</v>
      </c>
      <c r="B133" s="3"/>
      <c r="C133" s="41">
        <v>5</v>
      </c>
      <c r="D133" s="41">
        <v>3</v>
      </c>
      <c r="E133" s="26" t="s">
        <v>100</v>
      </c>
      <c r="F133" s="27">
        <v>244</v>
      </c>
      <c r="G133" s="28">
        <v>240000</v>
      </c>
      <c r="H133" s="35"/>
    </row>
    <row r="134" spans="1:8" ht="30">
      <c r="A134" s="3" t="s">
        <v>130</v>
      </c>
      <c r="B134" s="3"/>
      <c r="C134" s="41">
        <v>5</v>
      </c>
      <c r="D134" s="41">
        <v>3</v>
      </c>
      <c r="E134" s="26" t="s">
        <v>101</v>
      </c>
      <c r="F134" s="27">
        <v>240</v>
      </c>
      <c r="G134" s="28">
        <f>G135</f>
        <v>105000</v>
      </c>
      <c r="H134" s="35"/>
    </row>
    <row r="135" spans="1:8" ht="30">
      <c r="A135" s="3" t="s">
        <v>21</v>
      </c>
      <c r="B135" s="3"/>
      <c r="C135" s="41">
        <v>5</v>
      </c>
      <c r="D135" s="41">
        <v>3</v>
      </c>
      <c r="E135" s="26" t="s">
        <v>101</v>
      </c>
      <c r="F135" s="27">
        <v>244</v>
      </c>
      <c r="G135" s="28">
        <v>105000</v>
      </c>
      <c r="H135" s="35"/>
    </row>
    <row r="136" spans="1:7" ht="15">
      <c r="A136" s="17" t="s">
        <v>102</v>
      </c>
      <c r="B136" s="17"/>
      <c r="C136" s="41">
        <v>8</v>
      </c>
      <c r="D136" s="43"/>
      <c r="E136" s="20"/>
      <c r="F136" s="21"/>
      <c r="G136" s="22">
        <f>G137</f>
        <v>5696446</v>
      </c>
    </row>
    <row r="137" spans="1:7" ht="15">
      <c r="A137" s="1" t="s">
        <v>103</v>
      </c>
      <c r="B137" s="1"/>
      <c r="C137" s="41">
        <v>8</v>
      </c>
      <c r="D137" s="40">
        <v>1</v>
      </c>
      <c r="E137" s="24"/>
      <c r="F137" s="32"/>
      <c r="G137" s="25">
        <f>G138+G143</f>
        <v>5696446</v>
      </c>
    </row>
    <row r="138" spans="1:7" ht="15">
      <c r="A138" s="1" t="s">
        <v>40</v>
      </c>
      <c r="B138" s="1"/>
      <c r="C138" s="41">
        <v>8</v>
      </c>
      <c r="D138" s="40">
        <v>1</v>
      </c>
      <c r="E138" s="24" t="s">
        <v>41</v>
      </c>
      <c r="F138" s="32"/>
      <c r="G138" s="25">
        <f>G140</f>
        <v>2281446</v>
      </c>
    </row>
    <row r="139" spans="1:7" ht="30">
      <c r="A139" s="1" t="s">
        <v>154</v>
      </c>
      <c r="B139" s="1"/>
      <c r="C139" s="41">
        <v>8</v>
      </c>
      <c r="D139" s="40">
        <v>1</v>
      </c>
      <c r="E139" s="24" t="s">
        <v>147</v>
      </c>
      <c r="F139" s="32"/>
      <c r="G139" s="25">
        <f>G138</f>
        <v>2281446</v>
      </c>
    </row>
    <row r="140" spans="1:7" ht="15">
      <c r="A140" s="1" t="s">
        <v>155</v>
      </c>
      <c r="B140" s="1"/>
      <c r="C140" s="41">
        <v>8</v>
      </c>
      <c r="D140" s="40">
        <v>1</v>
      </c>
      <c r="E140" s="24" t="s">
        <v>147</v>
      </c>
      <c r="F140" s="32"/>
      <c r="G140" s="25">
        <f>G141</f>
        <v>2281446</v>
      </c>
    </row>
    <row r="141" spans="1:7" ht="30">
      <c r="A141" s="1" t="s">
        <v>19</v>
      </c>
      <c r="B141" s="1"/>
      <c r="C141" s="41">
        <v>8</v>
      </c>
      <c r="D141" s="40">
        <v>1</v>
      </c>
      <c r="E141" s="24" t="s">
        <v>146</v>
      </c>
      <c r="F141" s="32">
        <v>240</v>
      </c>
      <c r="G141" s="25">
        <f>G142</f>
        <v>2281446</v>
      </c>
    </row>
    <row r="142" spans="1:7" ht="30">
      <c r="A142" s="1" t="s">
        <v>21</v>
      </c>
      <c r="B142" s="1"/>
      <c r="C142" s="41">
        <v>8</v>
      </c>
      <c r="D142" s="40">
        <v>1</v>
      </c>
      <c r="E142" s="24" t="s">
        <v>145</v>
      </c>
      <c r="F142" s="32">
        <v>244</v>
      </c>
      <c r="G142" s="25">
        <v>2281446</v>
      </c>
    </row>
    <row r="143" spans="1:7" ht="30">
      <c r="A143" s="2" t="s">
        <v>104</v>
      </c>
      <c r="B143" s="2"/>
      <c r="C143" s="40">
        <v>8</v>
      </c>
      <c r="D143" s="41">
        <v>1</v>
      </c>
      <c r="E143" s="26" t="s">
        <v>105</v>
      </c>
      <c r="F143" s="27"/>
      <c r="G143" s="37">
        <f>G144+G153</f>
        <v>3415000</v>
      </c>
    </row>
    <row r="144" spans="1:7" ht="15">
      <c r="A144" s="2" t="s">
        <v>106</v>
      </c>
      <c r="B144" s="2"/>
      <c r="C144" s="41">
        <v>8</v>
      </c>
      <c r="D144" s="41">
        <v>1</v>
      </c>
      <c r="E144" s="26" t="s">
        <v>107</v>
      </c>
      <c r="F144" s="27"/>
      <c r="G144" s="28">
        <f>G145+G148+G151</f>
        <v>2595000</v>
      </c>
    </row>
    <row r="145" spans="1:8" ht="15">
      <c r="A145" s="2" t="s">
        <v>108</v>
      </c>
      <c r="B145" s="2"/>
      <c r="C145" s="41">
        <v>8</v>
      </c>
      <c r="D145" s="41">
        <v>1</v>
      </c>
      <c r="E145" s="26" t="s">
        <v>107</v>
      </c>
      <c r="F145" s="27">
        <v>110</v>
      </c>
      <c r="G145" s="28">
        <f>G146+G147</f>
        <v>1480000</v>
      </c>
      <c r="H145" s="30"/>
    </row>
    <row r="146" spans="1:8" ht="15">
      <c r="A146" s="2" t="s">
        <v>17</v>
      </c>
      <c r="B146" s="2"/>
      <c r="C146" s="41">
        <v>8</v>
      </c>
      <c r="D146" s="41">
        <v>1</v>
      </c>
      <c r="E146" s="26" t="s">
        <v>107</v>
      </c>
      <c r="F146" s="27">
        <v>111</v>
      </c>
      <c r="G146" s="28">
        <v>1475000</v>
      </c>
      <c r="H146" s="30"/>
    </row>
    <row r="147" spans="1:8" ht="15">
      <c r="A147" s="2" t="s">
        <v>18</v>
      </c>
      <c r="B147" s="2"/>
      <c r="C147" s="41">
        <v>8</v>
      </c>
      <c r="D147" s="41">
        <v>1</v>
      </c>
      <c r="E147" s="26" t="s">
        <v>107</v>
      </c>
      <c r="F147" s="27">
        <v>112</v>
      </c>
      <c r="G147" s="28">
        <v>5000</v>
      </c>
      <c r="H147" s="30"/>
    </row>
    <row r="148" spans="1:7" ht="30">
      <c r="A148" s="3" t="s">
        <v>19</v>
      </c>
      <c r="B148" s="3"/>
      <c r="C148" s="41">
        <v>8</v>
      </c>
      <c r="D148" s="41">
        <v>1</v>
      </c>
      <c r="E148" s="26" t="s">
        <v>107</v>
      </c>
      <c r="F148" s="27">
        <v>240</v>
      </c>
      <c r="G148" s="28">
        <f>G149+G150</f>
        <v>1105000</v>
      </c>
    </row>
    <row r="149" spans="1:7" ht="30">
      <c r="A149" s="3" t="s">
        <v>20</v>
      </c>
      <c r="B149" s="3"/>
      <c r="C149" s="41">
        <v>8</v>
      </c>
      <c r="D149" s="41">
        <v>1</v>
      </c>
      <c r="E149" s="26" t="s">
        <v>107</v>
      </c>
      <c r="F149" s="27">
        <v>242</v>
      </c>
      <c r="G149" s="28">
        <v>60000</v>
      </c>
    </row>
    <row r="150" spans="1:7" ht="30">
      <c r="A150" s="3" t="s">
        <v>21</v>
      </c>
      <c r="B150" s="3"/>
      <c r="C150" s="41">
        <v>8</v>
      </c>
      <c r="D150" s="41">
        <v>1</v>
      </c>
      <c r="E150" s="26" t="s">
        <v>107</v>
      </c>
      <c r="F150" s="27">
        <v>244</v>
      </c>
      <c r="G150" s="28">
        <v>1045000</v>
      </c>
    </row>
    <row r="151" spans="1:7" ht="15">
      <c r="A151" s="3" t="s">
        <v>22</v>
      </c>
      <c r="B151" s="3"/>
      <c r="C151" s="41">
        <v>8</v>
      </c>
      <c r="D151" s="41">
        <v>1</v>
      </c>
      <c r="E151" s="26" t="s">
        <v>107</v>
      </c>
      <c r="F151" s="27">
        <v>850</v>
      </c>
      <c r="G151" s="28">
        <f>G152</f>
        <v>10000</v>
      </c>
    </row>
    <row r="152" spans="1:7" ht="15">
      <c r="A152" s="2" t="s">
        <v>23</v>
      </c>
      <c r="B152" s="2"/>
      <c r="C152" s="41">
        <v>8</v>
      </c>
      <c r="D152" s="41">
        <v>1</v>
      </c>
      <c r="E152" s="26" t="s">
        <v>107</v>
      </c>
      <c r="F152" s="27">
        <v>852</v>
      </c>
      <c r="G152" s="28">
        <v>10000</v>
      </c>
    </row>
    <row r="153" spans="1:7" ht="15">
      <c r="A153" s="2" t="s">
        <v>109</v>
      </c>
      <c r="B153" s="2"/>
      <c r="C153" s="41">
        <v>8</v>
      </c>
      <c r="D153" s="41">
        <v>1</v>
      </c>
      <c r="E153" s="26" t="s">
        <v>110</v>
      </c>
      <c r="F153" s="27"/>
      <c r="G153" s="37">
        <f>G154</f>
        <v>820000</v>
      </c>
    </row>
    <row r="154" spans="1:7" ht="15">
      <c r="A154" s="2" t="s">
        <v>106</v>
      </c>
      <c r="B154" s="2"/>
      <c r="C154" s="41">
        <v>8</v>
      </c>
      <c r="D154" s="41">
        <v>1</v>
      </c>
      <c r="E154" s="26" t="s">
        <v>111</v>
      </c>
      <c r="F154" s="27"/>
      <c r="G154" s="28">
        <f>G155+G157</f>
        <v>820000</v>
      </c>
    </row>
    <row r="155" spans="1:8" ht="15">
      <c r="A155" s="2" t="s">
        <v>108</v>
      </c>
      <c r="B155" s="2"/>
      <c r="C155" s="41">
        <v>8</v>
      </c>
      <c r="D155" s="41">
        <v>1</v>
      </c>
      <c r="E155" s="26" t="s">
        <v>111</v>
      </c>
      <c r="F155" s="27">
        <v>110</v>
      </c>
      <c r="G155" s="28">
        <f>G156</f>
        <v>612000</v>
      </c>
      <c r="H155" s="30"/>
    </row>
    <row r="156" spans="1:8" ht="15">
      <c r="A156" s="2" t="s">
        <v>17</v>
      </c>
      <c r="B156" s="2"/>
      <c r="C156" s="41">
        <v>8</v>
      </c>
      <c r="D156" s="41">
        <v>1</v>
      </c>
      <c r="E156" s="26" t="s">
        <v>111</v>
      </c>
      <c r="F156" s="27">
        <v>111</v>
      </c>
      <c r="G156" s="28">
        <v>612000</v>
      </c>
      <c r="H156" s="30"/>
    </row>
    <row r="157" spans="1:7" ht="30">
      <c r="A157" s="3" t="s">
        <v>19</v>
      </c>
      <c r="B157" s="3"/>
      <c r="C157" s="41">
        <v>8</v>
      </c>
      <c r="D157" s="41">
        <v>1</v>
      </c>
      <c r="E157" s="26" t="s">
        <v>111</v>
      </c>
      <c r="F157" s="27">
        <v>240</v>
      </c>
      <c r="G157" s="28">
        <f>G158+G159</f>
        <v>208000</v>
      </c>
    </row>
    <row r="158" spans="1:7" ht="30">
      <c r="A158" s="3" t="s">
        <v>20</v>
      </c>
      <c r="B158" s="3"/>
      <c r="C158" s="41">
        <v>8</v>
      </c>
      <c r="D158" s="41">
        <v>1</v>
      </c>
      <c r="E158" s="26" t="s">
        <v>111</v>
      </c>
      <c r="F158" s="27">
        <v>242</v>
      </c>
      <c r="G158" s="28">
        <v>16000</v>
      </c>
    </row>
    <row r="159" spans="1:7" ht="30">
      <c r="A159" s="3" t="s">
        <v>21</v>
      </c>
      <c r="B159" s="3"/>
      <c r="C159" s="41">
        <v>8</v>
      </c>
      <c r="D159" s="41">
        <v>1</v>
      </c>
      <c r="E159" s="26" t="s">
        <v>111</v>
      </c>
      <c r="F159" s="27">
        <v>244</v>
      </c>
      <c r="G159" s="28">
        <v>192000</v>
      </c>
    </row>
    <row r="160" spans="1:7" ht="15">
      <c r="A160" s="36" t="s">
        <v>112</v>
      </c>
      <c r="B160" s="36"/>
      <c r="C160" s="41">
        <v>10</v>
      </c>
      <c r="D160" s="41"/>
      <c r="E160" s="26"/>
      <c r="F160" s="27"/>
      <c r="G160" s="22">
        <f>G161</f>
        <v>300000</v>
      </c>
    </row>
    <row r="161" spans="1:7" ht="15">
      <c r="A161" s="9" t="s">
        <v>113</v>
      </c>
      <c r="B161" s="9"/>
      <c r="C161" s="43">
        <v>10</v>
      </c>
      <c r="D161" s="40">
        <v>1</v>
      </c>
      <c r="E161" s="24"/>
      <c r="F161" s="32"/>
      <c r="G161" s="25">
        <f>G162</f>
        <v>300000</v>
      </c>
    </row>
    <row r="162" spans="1:7" ht="15">
      <c r="A162" s="8" t="s">
        <v>114</v>
      </c>
      <c r="B162" s="8"/>
      <c r="C162" s="40">
        <v>10</v>
      </c>
      <c r="D162" s="41">
        <v>1</v>
      </c>
      <c r="E162" s="26" t="s">
        <v>115</v>
      </c>
      <c r="F162" s="27"/>
      <c r="G162" s="28">
        <f>G163</f>
        <v>300000</v>
      </c>
    </row>
    <row r="163" spans="1:7" ht="30">
      <c r="A163" s="8" t="s">
        <v>116</v>
      </c>
      <c r="B163" s="8"/>
      <c r="C163" s="41">
        <v>10</v>
      </c>
      <c r="D163" s="41">
        <v>1</v>
      </c>
      <c r="E163" s="26" t="s">
        <v>117</v>
      </c>
      <c r="F163" s="27"/>
      <c r="G163" s="28">
        <f>G164</f>
        <v>300000</v>
      </c>
    </row>
    <row r="164" spans="1:7" ht="30">
      <c r="A164" s="8" t="s">
        <v>118</v>
      </c>
      <c r="B164" s="8"/>
      <c r="C164" s="41">
        <v>10</v>
      </c>
      <c r="D164" s="41">
        <v>1</v>
      </c>
      <c r="E164" s="26" t="s">
        <v>117</v>
      </c>
      <c r="F164" s="27">
        <v>320</v>
      </c>
      <c r="G164" s="28">
        <f>G165</f>
        <v>300000</v>
      </c>
    </row>
    <row r="165" spans="1:7" ht="30">
      <c r="A165" s="8" t="s">
        <v>119</v>
      </c>
      <c r="B165" s="8"/>
      <c r="C165" s="41">
        <v>10</v>
      </c>
      <c r="D165" s="41">
        <v>1</v>
      </c>
      <c r="E165" s="26" t="s">
        <v>117</v>
      </c>
      <c r="F165" s="27">
        <v>321</v>
      </c>
      <c r="G165" s="28">
        <v>300000</v>
      </c>
    </row>
    <row r="166" spans="1:7" ht="15">
      <c r="A166" s="17" t="s">
        <v>120</v>
      </c>
      <c r="B166" s="17"/>
      <c r="C166" s="41">
        <v>11</v>
      </c>
      <c r="D166" s="43"/>
      <c r="E166" s="20"/>
      <c r="F166" s="21"/>
      <c r="G166" s="22">
        <f>G167</f>
        <v>50000</v>
      </c>
    </row>
    <row r="167" spans="1:7" ht="15">
      <c r="A167" s="1" t="s">
        <v>121</v>
      </c>
      <c r="B167" s="1"/>
      <c r="C167" s="43">
        <v>11</v>
      </c>
      <c r="D167" s="40">
        <v>1</v>
      </c>
      <c r="E167" s="38"/>
      <c r="F167" s="39"/>
      <c r="G167" s="25">
        <f>G168</f>
        <v>50000</v>
      </c>
    </row>
    <row r="168" spans="1:7" ht="30">
      <c r="A168" s="8" t="s">
        <v>124</v>
      </c>
      <c r="B168" s="8"/>
      <c r="C168" s="40">
        <v>11</v>
      </c>
      <c r="D168" s="41">
        <v>1</v>
      </c>
      <c r="E168" s="26" t="s">
        <v>123</v>
      </c>
      <c r="F168" s="27"/>
      <c r="G168" s="28">
        <f>G169</f>
        <v>50000</v>
      </c>
    </row>
    <row r="169" spans="1:7" ht="30">
      <c r="A169" s="3" t="s">
        <v>19</v>
      </c>
      <c r="B169" s="3"/>
      <c r="C169" s="41">
        <v>11</v>
      </c>
      <c r="D169" s="41">
        <v>1</v>
      </c>
      <c r="E169" s="26" t="s">
        <v>123</v>
      </c>
      <c r="F169" s="27">
        <v>240</v>
      </c>
      <c r="G169" s="28">
        <f>G170</f>
        <v>50000</v>
      </c>
    </row>
    <row r="170" spans="1:7" ht="30">
      <c r="A170" s="3" t="s">
        <v>122</v>
      </c>
      <c r="B170" s="3"/>
      <c r="C170" s="41">
        <v>11</v>
      </c>
      <c r="D170" s="41">
        <v>1</v>
      </c>
      <c r="E170" s="26" t="s">
        <v>123</v>
      </c>
      <c r="F170" s="27">
        <v>244</v>
      </c>
      <c r="G170" s="28">
        <v>50000</v>
      </c>
    </row>
  </sheetData>
  <mergeCells count="13">
    <mergeCell ref="G38:G39"/>
    <mergeCell ref="A12:G12"/>
    <mergeCell ref="A13:G13"/>
    <mergeCell ref="C2:E2"/>
    <mergeCell ref="F1:G1"/>
    <mergeCell ref="A9:G9"/>
    <mergeCell ref="A10:G10"/>
    <mergeCell ref="A11:G11"/>
    <mergeCell ref="A83:A84"/>
    <mergeCell ref="C38:C39"/>
    <mergeCell ref="D38:D39"/>
    <mergeCell ref="E38:E39"/>
    <mergeCell ref="F38:F39"/>
  </mergeCells>
  <printOptions/>
  <pageMargins left="0" right="0" top="0.3937007874015748" bottom="0.3937007874015748" header="0.1968503937007874" footer="0.15748031496062992"/>
  <pageSetup fitToHeight="5" fitToWidth="1" horizontalDpi="600" verticalDpi="600" orientation="portrait" paperSize="9" scale="66" r:id="rId2"/>
  <headerFooter alignWithMargins="0">
    <oddFooter>&amp;R&amp;P</oddFooter>
  </headerFooter>
  <rowBreaks count="2" manualBreakCount="2">
    <brk id="55" max="16383" man="1"/>
    <brk id="8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2013-06-26T11:41:46Z</dcterms:modified>
  <cp:category/>
  <cp:version/>
  <cp:contentType/>
  <cp:contentStatus/>
</cp:coreProperties>
</file>